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o usar" sheetId="1" r:id="rId5"/>
    <sheet state="visible" name="Registro" sheetId="2" r:id="rId6"/>
    <sheet state="visible" name="TAC-Agregados" sheetId="3" r:id="rId7"/>
    <sheet state="visible" name="Auditoria" sheetId="4" r:id="rId8"/>
    <sheet state="visible" name="Dashboard" sheetId="5" r:id="rId9"/>
    <sheet state="visible" name="Tipos de carga" sheetId="6" r:id="rId10"/>
    <sheet state="visible" name="Coeficientes" sheetId="7" r:id="rId11"/>
  </sheets>
  <definedNames/>
  <calcPr/>
</workbook>
</file>

<file path=xl/sharedStrings.xml><?xml version="1.0" encoding="utf-8"?>
<sst xmlns="http://schemas.openxmlformats.org/spreadsheetml/2006/main" count="1185" uniqueCount="490">
  <si>
    <t>CONTROLE DE CIOTs EMITIDOS</t>
  </si>
  <si>
    <t>Lotação • Fracionada • TAC-Agregado — controle gerencial centralizado</t>
  </si>
  <si>
    <t>Template gerencial de controle de CIOTs para transportadoras 50+ veículos.
Use esta planilha pra: acompanhar todos os CIOTs emitidos no mês; identificar pendências (CIOT sem MDF-e, classificação duvidosa); cruzar CIOT × MDF-e × CT-e × NF na auditoria amostral semanal; e gerar relatórios para diretoria.</t>
  </si>
  <si>
    <t>Como preencher</t>
  </si>
  <si>
    <t>1.</t>
  </si>
  <si>
    <t>Registre cada CIOT na aba Registro conforme ele é emitido (ou em batch diário/semanal, exportando da Instituição de Pagamento).</t>
  </si>
  <si>
    <t>2.</t>
  </si>
  <si>
    <t>As cores de status (verde/amarelo/vermelho) são automáticas conforme as regras de inconsistência.</t>
  </si>
  <si>
    <t>3.</t>
  </si>
  <si>
    <t>Use a aba TAC-Agregados para controlar vínculos de exclusividade (10-30 dias) com alerta de vencimento.</t>
  </si>
  <si>
    <t>4.</t>
  </si>
  <si>
    <t>Toda semana, faça a auditoria amostral na aba Auditoria (5-10 CIOTs aleatórios).</t>
  </si>
  <si>
    <t>5.</t>
  </si>
  <si>
    <t>A aba Dashboard consolida tudo automaticamente para a reunião de operações.</t>
  </si>
  <si>
    <t>LIMITAÇÕES: Esta planilha NÃO emite CIOT (a emissão é via API ANTT ou Instituição de Pagamento). O piso mínimo aqui é calculado por aproximação a partir das tabelas configuradas na aba Coeficientes — validação oficial sempre via calculadora ANTT ou TMS. Para volumes acima de 500 CIOTs/mês, considere um TMS com módulo CIOT integrado.</t>
  </si>
  <si>
    <t>NFASoft — Tecnologia que entende transporte. 25 anos no setor.</t>
  </si>
  <si>
    <t>Base normativa: Resolução ANTT 6.076/2026 • Portaria SUROC • Resolução ANTT 5.867/2020</t>
  </si>
  <si>
    <t>REGISTRO DE CIOTs - cada linha é 1 CIOT</t>
  </si>
  <si>
    <t>Data cadastro</t>
  </si>
  <si>
    <t>Início viagem</t>
  </si>
  <si>
    <t>CIOT</t>
  </si>
  <si>
    <t>Contingência?</t>
  </si>
  <si>
    <t>Tipo operação</t>
  </si>
  <si>
    <t>Canal emissão</t>
  </si>
  <si>
    <t>Embarcador</t>
  </si>
  <si>
    <t>Transportador</t>
  </si>
  <si>
    <t>Tipo transp.</t>
  </si>
  <si>
    <t>Origem</t>
  </si>
  <si>
    <t>Destino</t>
  </si>
  <si>
    <t>Dist (km)</t>
  </si>
  <si>
    <t>Tipo carga</t>
  </si>
  <si>
    <t>Eixos</t>
  </si>
  <si>
    <t>Placa</t>
  </si>
  <si>
    <t>Frete (R$)</t>
  </si>
  <si>
    <t>Piso (R$)</t>
  </si>
  <si>
    <t>Margem %</t>
  </si>
  <si>
    <t>Sujeito piso?</t>
  </si>
  <si>
    <t>MDF-e vinc.?</t>
  </si>
  <si>
    <t>Nº MDF-e</t>
  </si>
  <si>
    <t>CT-e(s)</t>
  </si>
  <si>
    <t>Auditado?</t>
  </si>
  <si>
    <t>Status</t>
  </si>
  <si>
    <t>Observação</t>
  </si>
  <si>
    <t>CIOT00012345</t>
  </si>
  <si>
    <t>Não</t>
  </si>
  <si>
    <t>Lotação</t>
  </si>
  <si>
    <t>IP TransBank</t>
  </si>
  <si>
    <t>Cargill S/A</t>
  </si>
  <si>
    <t>João Silva TAC</t>
  </si>
  <si>
    <t>TAC</t>
  </si>
  <si>
    <t>Goiânia/GO</t>
  </si>
  <si>
    <t>Santos/SP</t>
  </si>
  <si>
    <t>Carga sólida a granel</t>
  </si>
  <si>
    <t>ABC1D23</t>
  </si>
  <si>
    <t>Sim</t>
  </si>
  <si>
    <t>MDFE998877</t>
  </si>
  <si>
    <t>CTE112233</t>
  </si>
  <si>
    <t>CIOT00012346</t>
  </si>
  <si>
    <t>API ANTT</t>
  </si>
  <si>
    <t>Bunge</t>
  </si>
  <si>
    <t>Trans Oliveira</t>
  </si>
  <si>
    <t>ETC não equiparada</t>
  </si>
  <si>
    <t>Rio Verde/GO</t>
  </si>
  <si>
    <t>Paranaguá/PR</t>
  </si>
  <si>
    <t>DEF4G56</t>
  </si>
  <si>
    <t>CTE112234</t>
  </si>
  <si>
    <t>CIOT00012347</t>
  </si>
  <si>
    <t>TAC-Agregado</t>
  </si>
  <si>
    <t>Ambev</t>
  </si>
  <si>
    <t>Pedro Costa TAC</t>
  </si>
  <si>
    <t>Brasília/DF</t>
  </si>
  <si>
    <t>Carga geral</t>
  </si>
  <si>
    <t>GHI7J89</t>
  </si>
  <si>
    <t>MDFE998879</t>
  </si>
  <si>
    <t>CTE112235</t>
  </si>
  <si>
    <t>Agregado exclusivo 15 dias</t>
  </si>
  <si>
    <t>TAC-AGREGADOS ATIVOS - controle de exclusividade (10-30 dias)</t>
  </si>
  <si>
    <t>TAC (nome/CPF)</t>
  </si>
  <si>
    <t>Início</t>
  </si>
  <si>
    <t>Término</t>
  </si>
  <si>
    <t>Dias p/ vencer</t>
  </si>
  <si>
    <t>Próximo passo</t>
  </si>
  <si>
    <t>Pedro Costa / 456.789.123-00</t>
  </si>
  <si>
    <t>CIOT00012350</t>
  </si>
  <si>
    <t>Ana Souza / 111.222.333-44</t>
  </si>
  <si>
    <t>JKL0M12</t>
  </si>
  <si>
    <t>AUDITORIA AMOSTRAL SEMANAL</t>
  </si>
  <si>
    <t>A cada semana, escolha 5-10 CIOTs aleatórios da aba Registro e cruze os itens do checklist abaixo.</t>
  </si>
  <si>
    <t>Semana</t>
  </si>
  <si>
    <t>Nº CIOTs auditados</t>
  </si>
  <si>
    <t>% regular</t>
  </si>
  <si>
    <t>Problemas encontrados</t>
  </si>
  <si>
    <t>Ação</t>
  </si>
  <si>
    <t>Checklist do cruzamento (para cada CIOT auditado)</t>
  </si>
  <si>
    <t>☐</t>
  </si>
  <si>
    <t>CIOT × MDF-e batem em todos os campos críticos</t>
  </si>
  <si>
    <t>CIOT × CT-e batem (origem, destino, transportador, valor)</t>
  </si>
  <si>
    <t>CIOT × Nota Fiscal batem (origem, destino, contratante)</t>
  </si>
  <si>
    <t>Contrato existe e reflete a operação</t>
  </si>
  <si>
    <t>Piso mínimo respeitado (se aplicável)</t>
  </si>
  <si>
    <t>Classificação Lotação/Fracionada/TAC-Agregado correta</t>
  </si>
  <si>
    <t>Alto desempenho com 5 requisitos comprovados (se aplicável)</t>
  </si>
  <si>
    <t>DASHBOARD MENSAL</t>
  </si>
  <si>
    <t>Indicadores do período</t>
  </si>
  <si>
    <t>Total de CIOTs emitidos</t>
  </si>
  <si>
    <t>CIOTs Lotação</t>
  </si>
  <si>
    <t>CIOTs Fracionada</t>
  </si>
  <si>
    <t>CIOTs TAC-Agregado</t>
  </si>
  <si>
    <t>% em contingência</t>
  </si>
  <si>
    <t>% sem MDF-e vinculado</t>
  </si>
  <si>
    <t>CIOTs inconsistentes</t>
  </si>
  <si>
    <t>CIOTs pendentes</t>
  </si>
  <si>
    <t>CIOTs regulares</t>
  </si>
  <si>
    <t>Alertas automáticos</t>
  </si>
  <si>
    <t>Esta planilha resolve até 300-500 CIOTs/mês. 
Acima disso, vale um TMS com módulo CIOT integrado: vinculação CIOT × MDF-e nativa, validação de piso pré-CT-e, classificação automática e painel de auditoria com alertas.
Agende um diagnóstico estratégico: www.nfasoft.com.br • comercial@nfasoft.com.br</t>
  </si>
  <si>
    <t>12 TIPOS DE CARGA - Resolução ANTT 5.867/2020</t>
  </si>
  <si>
    <t>#</t>
  </si>
  <si>
    <t>Tipo de carga</t>
  </si>
  <si>
    <t>Exemplo do dia a dia</t>
  </si>
  <si>
    <t>Eletrodomésticos, móveis, paletes embalados</t>
  </si>
  <si>
    <t>Carga geral perigosa</t>
  </si>
  <si>
    <t>Tintas, baterias, produtos químicos embalados</t>
  </si>
  <si>
    <t>Carga líquida a granel</t>
  </si>
  <si>
    <t>Combustível, leite, água (em tanque)</t>
  </si>
  <si>
    <t>Carga líquida perigosa a granel</t>
  </si>
  <si>
    <t>Ácidos, solventes líquidos (em tanque)</t>
  </si>
  <si>
    <t>Grãos, areia, cimento a granel</t>
  </si>
  <si>
    <t>Carga sólida perigosa a granel</t>
  </si>
  <si>
    <t>Fertilizantes, enxofre a granel</t>
  </si>
  <si>
    <t>Carga frigorificada ou aquecida</t>
  </si>
  <si>
    <t>Carnes, laticínios, congelados</t>
  </si>
  <si>
    <t>Carga frigorificada perigosa ou aquecida perigosa</t>
  </si>
  <si>
    <t>Vacinas, medicamentos termossensíveis perigosos</t>
  </si>
  <si>
    <t>Carga neogranel</t>
  </si>
  <si>
    <t>Ferro-gusa, toras, sucata</t>
  </si>
  <si>
    <t>Carga conteinerizada</t>
  </si>
  <si>
    <t>Carga em contêiner fechado</t>
  </si>
  <si>
    <t>Carga conteinerizada perigosa</t>
  </si>
  <si>
    <t>Contêiner com produto perigoso</t>
  </si>
  <si>
    <t>Carga a granel pressurizada</t>
  </si>
  <si>
    <t>GLP, gases sob pressão</t>
  </si>
  <si>
    <t>COEFICIENTES CCD e CC - Anexo II Resolução ANTT</t>
  </si>
  <si>
    <t>IMPORTANTE: Os coeficientes CCD e CC são atualizados pela ANTT a cada 20/jan e 20/jul (ou quando o diesel oscila &gt;10%). Antes de usar, confira os valores vigentes na calculadora oficial: https://calculadorafrete.antt.gov.br/ ou no Anexo II da Resolução vigente.</t>
  </si>
  <si>
    <t>Chave = Tabela|Tipo de carga|Eixos. Preencha CCD e CC com os valores do Anexo II vigente. Os valores em verde são âncoras oficiais verificados (granel sólido, 7 eixos). Os demais são editáveis.</t>
  </si>
  <si>
    <t>Chave (Tabela|Carga|Eixos)</t>
  </si>
  <si>
    <t>CCD (R$/km)</t>
  </si>
  <si>
    <t>CC (R$)</t>
  </si>
  <si>
    <t>Tabela</t>
  </si>
  <si>
    <t>A|Carga geral|2</t>
  </si>
  <si>
    <t>A</t>
  </si>
  <si>
    <t>Preencher do Anexo II vigente</t>
  </si>
  <si>
    <t>A|Carga geral|3</t>
  </si>
  <si>
    <t>A|Carga geral|4</t>
  </si>
  <si>
    <t>A|Carga geral|5</t>
  </si>
  <si>
    <t>A|Carga geral|6</t>
  </si>
  <si>
    <t>A|Carga geral|7</t>
  </si>
  <si>
    <t>A|Carga geral|9</t>
  </si>
  <si>
    <t>A|Carga geral perigosa|2</t>
  </si>
  <si>
    <t>A|Carga geral perigosa|3</t>
  </si>
  <si>
    <t>A|Carga geral perigosa|4</t>
  </si>
  <si>
    <t>A|Carga geral perigosa|5</t>
  </si>
  <si>
    <t>A|Carga geral perigosa|6</t>
  </si>
  <si>
    <t>A|Carga geral perigosa|7</t>
  </si>
  <si>
    <t>A|Carga geral perigosa|9</t>
  </si>
  <si>
    <t>A|Carga líquida a granel|2</t>
  </si>
  <si>
    <t>A|Carga líquida a granel|3</t>
  </si>
  <si>
    <t>A|Carga líquida a granel|4</t>
  </si>
  <si>
    <t>A|Carga líquida a granel|5</t>
  </si>
  <si>
    <t>A|Carga líquida a granel|6</t>
  </si>
  <si>
    <t>A|Carga líquida a granel|7</t>
  </si>
  <si>
    <t>A|Carga líquida a granel|9</t>
  </si>
  <si>
    <t>A|Carga líquida perigosa a granel|2</t>
  </si>
  <si>
    <t>A|Carga líquida perigosa a granel|3</t>
  </si>
  <si>
    <t>A|Carga líquida perigosa a granel|4</t>
  </si>
  <si>
    <t>A|Carga líquida perigosa a granel|5</t>
  </si>
  <si>
    <t>A|Carga líquida perigosa a granel|6</t>
  </si>
  <si>
    <t>A|Carga líquida perigosa a granel|7</t>
  </si>
  <si>
    <t>A|Carga líquida perigosa a granel|9</t>
  </si>
  <si>
    <t>A|Carga sólida a granel|2</t>
  </si>
  <si>
    <t>A|Carga sólida a granel|3</t>
  </si>
  <si>
    <t>A|Carga sólida a granel|4</t>
  </si>
  <si>
    <t>A|Carga sólida a granel|5</t>
  </si>
  <si>
    <t>A|Carga sólida a granel|6</t>
  </si>
  <si>
    <t>A|Carga sólida a granel|7</t>
  </si>
  <si>
    <t>Âncora oficial ANTT (FAQ)</t>
  </si>
  <si>
    <t>A|Carga sólida a granel|9</t>
  </si>
  <si>
    <t>A|Carga sólida perigosa a granel|2</t>
  </si>
  <si>
    <t>A|Carga sólida perigosa a granel|3</t>
  </si>
  <si>
    <t>A|Carga sólida perigosa a granel|4</t>
  </si>
  <si>
    <t>A|Carga sólida perigosa a granel|5</t>
  </si>
  <si>
    <t>A|Carga sólida perigosa a granel|6</t>
  </si>
  <si>
    <t>A|Carga sólida perigosa a granel|7</t>
  </si>
  <si>
    <t>A|Carga sólida perigosa a granel|9</t>
  </si>
  <si>
    <t>A|Carga frigorificada ou aquecida|2</t>
  </si>
  <si>
    <t>A|Carga frigorificada ou aquecida|3</t>
  </si>
  <si>
    <t>A|Carga frigorificada ou aquecida|4</t>
  </si>
  <si>
    <t>A|Carga frigorificada ou aquecida|5</t>
  </si>
  <si>
    <t>A|Carga frigorificada ou aquecida|6</t>
  </si>
  <si>
    <t>A|Carga frigorificada ou aquecida|7</t>
  </si>
  <si>
    <t>A|Carga frigorificada ou aquecida|9</t>
  </si>
  <si>
    <t>A|Carga frigorificada perigosa ou aquecida perigosa|2</t>
  </si>
  <si>
    <t>A|Carga frigorificada perigosa ou aquecida perigosa|3</t>
  </si>
  <si>
    <t>A|Carga frigorificada perigosa ou aquecida perigosa|4</t>
  </si>
  <si>
    <t>A|Carga frigorificada perigosa ou aquecida perigosa|5</t>
  </si>
  <si>
    <t>A|Carga frigorificada perigosa ou aquecida perigosa|6</t>
  </si>
  <si>
    <t>A|Carga frigorificada perigosa ou aquecida perigosa|7</t>
  </si>
  <si>
    <t>A|Carga frigorificada perigosa ou aquecida perigosa|9</t>
  </si>
  <si>
    <t>A|Carga neogranel|2</t>
  </si>
  <si>
    <t>A|Carga neogranel|3</t>
  </si>
  <si>
    <t>A|Carga neogranel|4</t>
  </si>
  <si>
    <t>A|Carga neogranel|5</t>
  </si>
  <si>
    <t>A|Carga neogranel|6</t>
  </si>
  <si>
    <t>A|Carga neogranel|7</t>
  </si>
  <si>
    <t>A|Carga neogranel|9</t>
  </si>
  <si>
    <t>A|Carga conteinerizada|2</t>
  </si>
  <si>
    <t>A|Carga conteinerizada|3</t>
  </si>
  <si>
    <t>A|Carga conteinerizada|4</t>
  </si>
  <si>
    <t>A|Carga conteinerizada|5</t>
  </si>
  <si>
    <t>A|Carga conteinerizada|6</t>
  </si>
  <si>
    <t>A|Carga conteinerizada|7</t>
  </si>
  <si>
    <t>A|Carga conteinerizada|9</t>
  </si>
  <si>
    <t>A|Carga conteinerizada perigosa|2</t>
  </si>
  <si>
    <t>A|Carga conteinerizada perigosa|3</t>
  </si>
  <si>
    <t>A|Carga conteinerizada perigosa|4</t>
  </si>
  <si>
    <t>A|Carga conteinerizada perigosa|5</t>
  </si>
  <si>
    <t>A|Carga conteinerizada perigosa|6</t>
  </si>
  <si>
    <t>A|Carga conteinerizada perigosa|7</t>
  </si>
  <si>
    <t>A|Carga conteinerizada perigosa|9</t>
  </si>
  <si>
    <t>A|Carga a granel pressurizada|2</t>
  </si>
  <si>
    <t>A|Carga a granel pressurizada|3</t>
  </si>
  <si>
    <t>A|Carga a granel pressurizada|4</t>
  </si>
  <si>
    <t>A|Carga a granel pressurizada|5</t>
  </si>
  <si>
    <t>A|Carga a granel pressurizada|6</t>
  </si>
  <si>
    <t>A|Carga a granel pressurizada|7</t>
  </si>
  <si>
    <t>A|Carga a granel pressurizada|9</t>
  </si>
  <si>
    <t>B|Carga geral|2</t>
  </si>
  <si>
    <t>B</t>
  </si>
  <si>
    <t>B|Carga geral|3</t>
  </si>
  <si>
    <t>B|Carga geral|4</t>
  </si>
  <si>
    <t>B|Carga geral|5</t>
  </si>
  <si>
    <t>B|Carga geral|6</t>
  </si>
  <si>
    <t>B|Carga geral|7</t>
  </si>
  <si>
    <t>B|Carga geral|9</t>
  </si>
  <si>
    <t>B|Carga geral perigosa|2</t>
  </si>
  <si>
    <t>B|Carga geral perigosa|3</t>
  </si>
  <si>
    <t>B|Carga geral perigosa|4</t>
  </si>
  <si>
    <t>B|Carga geral perigosa|5</t>
  </si>
  <si>
    <t>B|Carga geral perigosa|6</t>
  </si>
  <si>
    <t>B|Carga geral perigosa|7</t>
  </si>
  <si>
    <t>B|Carga geral perigosa|9</t>
  </si>
  <si>
    <t>B|Carga líquida a granel|2</t>
  </si>
  <si>
    <t>B|Carga líquida a granel|3</t>
  </si>
  <si>
    <t>B|Carga líquida a granel|4</t>
  </si>
  <si>
    <t>B|Carga líquida a granel|5</t>
  </si>
  <si>
    <t>B|Carga líquida a granel|6</t>
  </si>
  <si>
    <t>B|Carga líquida a granel|7</t>
  </si>
  <si>
    <t>B|Carga líquida a granel|9</t>
  </si>
  <si>
    <t>B|Carga líquida perigosa a granel|2</t>
  </si>
  <si>
    <t>B|Carga líquida perigosa a granel|3</t>
  </si>
  <si>
    <t>B|Carga líquida perigosa a granel|4</t>
  </si>
  <si>
    <t>B|Carga líquida perigosa a granel|5</t>
  </si>
  <si>
    <t>B|Carga líquida perigosa a granel|6</t>
  </si>
  <si>
    <t>B|Carga líquida perigosa a granel|7</t>
  </si>
  <si>
    <t>B|Carga líquida perigosa a granel|9</t>
  </si>
  <si>
    <t>B|Carga sólida a granel|2</t>
  </si>
  <si>
    <t>B|Carga sólida a granel|3</t>
  </si>
  <si>
    <t>B|Carga sólida a granel|4</t>
  </si>
  <si>
    <t>B|Carga sólida a granel|5</t>
  </si>
  <si>
    <t>B|Carga sólida a granel|6</t>
  </si>
  <si>
    <t>B|Carga sólida a granel|7</t>
  </si>
  <si>
    <t>B|Carga sólida a granel|9</t>
  </si>
  <si>
    <t>B|Carga sólida perigosa a granel|2</t>
  </si>
  <si>
    <t>B|Carga sólida perigosa a granel|3</t>
  </si>
  <si>
    <t>B|Carga sólida perigosa a granel|4</t>
  </si>
  <si>
    <t>B|Carga sólida perigosa a granel|5</t>
  </si>
  <si>
    <t>B|Carga sólida perigosa a granel|6</t>
  </si>
  <si>
    <t>B|Carga sólida perigosa a granel|7</t>
  </si>
  <si>
    <t>B|Carga sólida perigosa a granel|9</t>
  </si>
  <si>
    <t>B|Carga frigorificada ou aquecida|2</t>
  </si>
  <si>
    <t>B|Carga frigorificada ou aquecida|3</t>
  </si>
  <si>
    <t>B|Carga frigorificada ou aquecida|4</t>
  </si>
  <si>
    <t>B|Carga frigorificada ou aquecida|5</t>
  </si>
  <si>
    <t>B|Carga frigorificada ou aquecida|6</t>
  </si>
  <si>
    <t>B|Carga frigorificada ou aquecida|7</t>
  </si>
  <si>
    <t>B|Carga frigorificada ou aquecida|9</t>
  </si>
  <si>
    <t>B|Carga frigorificada perigosa ou aquecida perigosa|2</t>
  </si>
  <si>
    <t>B|Carga frigorificada perigosa ou aquecida perigosa|3</t>
  </si>
  <si>
    <t>B|Carga frigorificada perigosa ou aquecida perigosa|4</t>
  </si>
  <si>
    <t>B|Carga frigorificada perigosa ou aquecida perigosa|5</t>
  </si>
  <si>
    <t>B|Carga frigorificada perigosa ou aquecida perigosa|6</t>
  </si>
  <si>
    <t>B|Carga frigorificada perigosa ou aquecida perigosa|7</t>
  </si>
  <si>
    <t>B|Carga frigorificada perigosa ou aquecida perigosa|9</t>
  </si>
  <si>
    <t>B|Carga neogranel|2</t>
  </si>
  <si>
    <t>B|Carga neogranel|3</t>
  </si>
  <si>
    <t>B|Carga neogranel|4</t>
  </si>
  <si>
    <t>B|Carga neogranel|5</t>
  </si>
  <si>
    <t>B|Carga neogranel|6</t>
  </si>
  <si>
    <t>B|Carga neogranel|7</t>
  </si>
  <si>
    <t>B|Carga neogranel|9</t>
  </si>
  <si>
    <t>B|Carga conteinerizada|2</t>
  </si>
  <si>
    <t>B|Carga conteinerizada|3</t>
  </si>
  <si>
    <t>B|Carga conteinerizada|4</t>
  </si>
  <si>
    <t>B|Carga conteinerizada|5</t>
  </si>
  <si>
    <t>B|Carga conteinerizada|6</t>
  </si>
  <si>
    <t>B|Carga conteinerizada|7</t>
  </si>
  <si>
    <t>B|Carga conteinerizada|9</t>
  </si>
  <si>
    <t>B|Carga conteinerizada perigosa|2</t>
  </si>
  <si>
    <t>B|Carga conteinerizada perigosa|3</t>
  </si>
  <si>
    <t>B|Carga conteinerizada perigosa|4</t>
  </si>
  <si>
    <t>B|Carga conteinerizada perigosa|5</t>
  </si>
  <si>
    <t>B|Carga conteinerizada perigosa|6</t>
  </si>
  <si>
    <t>B|Carga conteinerizada perigosa|7</t>
  </si>
  <si>
    <t>B|Carga conteinerizada perigosa|9</t>
  </si>
  <si>
    <t>B|Carga a granel pressurizada|2</t>
  </si>
  <si>
    <t>B|Carga a granel pressurizada|3</t>
  </si>
  <si>
    <t>B|Carga a granel pressurizada|4</t>
  </si>
  <si>
    <t>B|Carga a granel pressurizada|5</t>
  </si>
  <si>
    <t>B|Carga a granel pressurizada|6</t>
  </si>
  <si>
    <t>B|Carga a granel pressurizada|7</t>
  </si>
  <si>
    <t>B|Carga a granel pressurizada|9</t>
  </si>
  <si>
    <t>C|Carga geral|2</t>
  </si>
  <si>
    <t>C</t>
  </si>
  <si>
    <t>C|Carga geral|3</t>
  </si>
  <si>
    <t>C|Carga geral|4</t>
  </si>
  <si>
    <t>C|Carga geral|5</t>
  </si>
  <si>
    <t>C|Carga geral|6</t>
  </si>
  <si>
    <t>C|Carga geral|7</t>
  </si>
  <si>
    <t>C|Carga geral|9</t>
  </si>
  <si>
    <t>C|Carga geral perigosa|2</t>
  </si>
  <si>
    <t>C|Carga geral perigosa|3</t>
  </si>
  <si>
    <t>C|Carga geral perigosa|4</t>
  </si>
  <si>
    <t>C|Carga geral perigosa|5</t>
  </si>
  <si>
    <t>C|Carga geral perigosa|6</t>
  </si>
  <si>
    <t>C|Carga geral perigosa|7</t>
  </si>
  <si>
    <t>C|Carga geral perigosa|9</t>
  </si>
  <si>
    <t>C|Carga líquida a granel|2</t>
  </si>
  <si>
    <t>C|Carga líquida a granel|3</t>
  </si>
  <si>
    <t>C|Carga líquida a granel|4</t>
  </si>
  <si>
    <t>C|Carga líquida a granel|5</t>
  </si>
  <si>
    <t>C|Carga líquida a granel|6</t>
  </si>
  <si>
    <t>C|Carga líquida a granel|7</t>
  </si>
  <si>
    <t>C|Carga líquida a granel|9</t>
  </si>
  <si>
    <t>C|Carga líquida perigosa a granel|2</t>
  </si>
  <si>
    <t>C|Carga líquida perigosa a granel|3</t>
  </si>
  <si>
    <t>C|Carga líquida perigosa a granel|4</t>
  </si>
  <si>
    <t>C|Carga líquida perigosa a granel|5</t>
  </si>
  <si>
    <t>C|Carga líquida perigosa a granel|6</t>
  </si>
  <si>
    <t>C|Carga líquida perigosa a granel|7</t>
  </si>
  <si>
    <t>C|Carga líquida perigosa a granel|9</t>
  </si>
  <si>
    <t>C|Carga sólida a granel|2</t>
  </si>
  <si>
    <t>C|Carga sólida a granel|3</t>
  </si>
  <si>
    <t>C|Carga sólida a granel|4</t>
  </si>
  <si>
    <t>C|Carga sólida a granel|5</t>
  </si>
  <si>
    <t>C|Carga sólida a granel|6</t>
  </si>
  <si>
    <t>C|Carga sólida a granel|7</t>
  </si>
  <si>
    <t>C|Carga sólida a granel|9</t>
  </si>
  <si>
    <t>C|Carga sólida perigosa a granel|2</t>
  </si>
  <si>
    <t>C|Carga sólida perigosa a granel|3</t>
  </si>
  <si>
    <t>C|Carga sólida perigosa a granel|4</t>
  </si>
  <si>
    <t>C|Carga sólida perigosa a granel|5</t>
  </si>
  <si>
    <t>C|Carga sólida perigosa a granel|6</t>
  </si>
  <si>
    <t>C|Carga sólida perigosa a granel|7</t>
  </si>
  <si>
    <t>C|Carga sólida perigosa a granel|9</t>
  </si>
  <si>
    <t>C|Carga frigorificada ou aquecida|2</t>
  </si>
  <si>
    <t>C|Carga frigorificada ou aquecida|3</t>
  </si>
  <si>
    <t>C|Carga frigorificada ou aquecida|4</t>
  </si>
  <si>
    <t>C|Carga frigorificada ou aquecida|5</t>
  </si>
  <si>
    <t>C|Carga frigorificada ou aquecida|6</t>
  </si>
  <si>
    <t>C|Carga frigorificada ou aquecida|7</t>
  </si>
  <si>
    <t>C|Carga frigorificada ou aquecida|9</t>
  </si>
  <si>
    <t>C|Carga frigorificada perigosa ou aquecida perigosa|2</t>
  </si>
  <si>
    <t>C|Carga frigorificada perigosa ou aquecida perigosa|3</t>
  </si>
  <si>
    <t>C|Carga frigorificada perigosa ou aquecida perigosa|4</t>
  </si>
  <si>
    <t>C|Carga frigorificada perigosa ou aquecida perigosa|5</t>
  </si>
  <si>
    <t>C|Carga frigorificada perigosa ou aquecida perigosa|6</t>
  </si>
  <si>
    <t>C|Carga frigorificada perigosa ou aquecida perigosa|7</t>
  </si>
  <si>
    <t>C|Carga frigorificada perigosa ou aquecida perigosa|9</t>
  </si>
  <si>
    <t>C|Carga neogranel|2</t>
  </si>
  <si>
    <t>C|Carga neogranel|3</t>
  </si>
  <si>
    <t>C|Carga neogranel|4</t>
  </si>
  <si>
    <t>C|Carga neogranel|5</t>
  </si>
  <si>
    <t>C|Carga neogranel|6</t>
  </si>
  <si>
    <t>C|Carga neogranel|7</t>
  </si>
  <si>
    <t>C|Carga neogranel|9</t>
  </si>
  <si>
    <t>C|Carga conteinerizada|2</t>
  </si>
  <si>
    <t>C|Carga conteinerizada|3</t>
  </si>
  <si>
    <t>C|Carga conteinerizada|4</t>
  </si>
  <si>
    <t>C|Carga conteinerizada|5</t>
  </si>
  <si>
    <t>C|Carga conteinerizada|6</t>
  </si>
  <si>
    <t>C|Carga conteinerizada|7</t>
  </si>
  <si>
    <t>C|Carga conteinerizada|9</t>
  </si>
  <si>
    <t>C|Carga conteinerizada perigosa|2</t>
  </si>
  <si>
    <t>C|Carga conteinerizada perigosa|3</t>
  </si>
  <si>
    <t>C|Carga conteinerizada perigosa|4</t>
  </si>
  <si>
    <t>C|Carga conteinerizada perigosa|5</t>
  </si>
  <si>
    <t>C|Carga conteinerizada perigosa|6</t>
  </si>
  <si>
    <t>C|Carga conteinerizada perigosa|7</t>
  </si>
  <si>
    <t>C|Carga conteinerizada perigosa|9</t>
  </si>
  <si>
    <t>C|Carga a granel pressurizada|2</t>
  </si>
  <si>
    <t>C|Carga a granel pressurizada|3</t>
  </si>
  <si>
    <t>C|Carga a granel pressurizada|4</t>
  </si>
  <si>
    <t>C|Carga a granel pressurizada|5</t>
  </si>
  <si>
    <t>C|Carga a granel pressurizada|6</t>
  </si>
  <si>
    <t>C|Carga a granel pressurizada|7</t>
  </si>
  <si>
    <t>C|Carga a granel pressurizada|9</t>
  </si>
  <si>
    <t>D|Carga geral|2</t>
  </si>
  <si>
    <t>D</t>
  </si>
  <si>
    <t>D|Carga geral|3</t>
  </si>
  <si>
    <t>D|Carga geral|4</t>
  </si>
  <si>
    <t>D|Carga geral|5</t>
  </si>
  <si>
    <t>D|Carga geral|6</t>
  </si>
  <si>
    <t>D|Carga geral|7</t>
  </si>
  <si>
    <t>D|Carga geral|9</t>
  </si>
  <si>
    <t>D|Carga geral perigosa|2</t>
  </si>
  <si>
    <t>D|Carga geral perigosa|3</t>
  </si>
  <si>
    <t>D|Carga geral perigosa|4</t>
  </si>
  <si>
    <t>D|Carga geral perigosa|5</t>
  </si>
  <si>
    <t>D|Carga geral perigosa|6</t>
  </si>
  <si>
    <t>D|Carga geral perigosa|7</t>
  </si>
  <si>
    <t>D|Carga geral perigosa|9</t>
  </si>
  <si>
    <t>D|Carga líquida a granel|2</t>
  </si>
  <si>
    <t>D|Carga líquida a granel|3</t>
  </si>
  <si>
    <t>D|Carga líquida a granel|4</t>
  </si>
  <si>
    <t>D|Carga líquida a granel|5</t>
  </si>
  <si>
    <t>D|Carga líquida a granel|6</t>
  </si>
  <si>
    <t>D|Carga líquida a granel|7</t>
  </si>
  <si>
    <t>D|Carga líquida a granel|9</t>
  </si>
  <si>
    <t>D|Carga líquida perigosa a granel|2</t>
  </si>
  <si>
    <t>D|Carga líquida perigosa a granel|3</t>
  </si>
  <si>
    <t>D|Carga líquida perigosa a granel|4</t>
  </si>
  <si>
    <t>D|Carga líquida perigosa a granel|5</t>
  </si>
  <si>
    <t>D|Carga líquida perigosa a granel|6</t>
  </si>
  <si>
    <t>D|Carga líquida perigosa a granel|7</t>
  </si>
  <si>
    <t>D|Carga líquida perigosa a granel|9</t>
  </si>
  <si>
    <t>D|Carga sólida a granel|2</t>
  </si>
  <si>
    <t>D|Carga sólida a granel|3</t>
  </si>
  <si>
    <t>D|Carga sólida a granel|4</t>
  </si>
  <si>
    <t>D|Carga sólida a granel|5</t>
  </si>
  <si>
    <t>D|Carga sólida a granel|6</t>
  </si>
  <si>
    <t>D|Carga sólida a granel|7</t>
  </si>
  <si>
    <t>D|Carga sólida a granel|9</t>
  </si>
  <si>
    <t>D|Carga sólida perigosa a granel|2</t>
  </si>
  <si>
    <t>D|Carga sólida perigosa a granel|3</t>
  </si>
  <si>
    <t>D|Carga sólida perigosa a granel|4</t>
  </si>
  <si>
    <t>D|Carga sólida perigosa a granel|5</t>
  </si>
  <si>
    <t>D|Carga sólida perigosa a granel|6</t>
  </si>
  <si>
    <t>D|Carga sólida perigosa a granel|7</t>
  </si>
  <si>
    <t>D|Carga sólida perigosa a granel|9</t>
  </si>
  <si>
    <t>D|Carga frigorificada ou aquecida|2</t>
  </si>
  <si>
    <t>D|Carga frigorificada ou aquecida|3</t>
  </si>
  <si>
    <t>D|Carga frigorificada ou aquecida|4</t>
  </si>
  <si>
    <t>D|Carga frigorificada ou aquecida|5</t>
  </si>
  <si>
    <t>D|Carga frigorificada ou aquecida|6</t>
  </si>
  <si>
    <t>D|Carga frigorificada ou aquecida|7</t>
  </si>
  <si>
    <t>D|Carga frigorificada ou aquecida|9</t>
  </si>
  <si>
    <t>D|Carga frigorificada perigosa ou aquecida perigosa|2</t>
  </si>
  <si>
    <t>D|Carga frigorificada perigosa ou aquecida perigosa|3</t>
  </si>
  <si>
    <t>D|Carga frigorificada perigosa ou aquecida perigosa|4</t>
  </si>
  <si>
    <t>D|Carga frigorificada perigosa ou aquecida perigosa|5</t>
  </si>
  <si>
    <t>D|Carga frigorificada perigosa ou aquecida perigosa|6</t>
  </si>
  <si>
    <t>D|Carga frigorificada perigosa ou aquecida perigosa|7</t>
  </si>
  <si>
    <t>D|Carga frigorificada perigosa ou aquecida perigosa|9</t>
  </si>
  <si>
    <t>D|Carga neogranel|2</t>
  </si>
  <si>
    <t>D|Carga neogranel|3</t>
  </si>
  <si>
    <t>D|Carga neogranel|4</t>
  </si>
  <si>
    <t>D|Carga neogranel|5</t>
  </si>
  <si>
    <t>D|Carga neogranel|6</t>
  </si>
  <si>
    <t>D|Carga neogranel|7</t>
  </si>
  <si>
    <t>D|Carga neogranel|9</t>
  </si>
  <si>
    <t>D|Carga conteinerizada|2</t>
  </si>
  <si>
    <t>D|Carga conteinerizada|3</t>
  </si>
  <si>
    <t>D|Carga conteinerizada|4</t>
  </si>
  <si>
    <t>D|Carga conteinerizada|5</t>
  </si>
  <si>
    <t>D|Carga conteinerizada|6</t>
  </si>
  <si>
    <t>D|Carga conteinerizada|7</t>
  </si>
  <si>
    <t>D|Carga conteinerizada|9</t>
  </si>
  <si>
    <t>D|Carga conteinerizada perigosa|2</t>
  </si>
  <si>
    <t>D|Carga conteinerizada perigosa|3</t>
  </si>
  <si>
    <t>D|Carga conteinerizada perigosa|4</t>
  </si>
  <si>
    <t>D|Carga conteinerizada perigosa|5</t>
  </si>
  <si>
    <t>D|Carga conteinerizada perigosa|6</t>
  </si>
  <si>
    <t>D|Carga conteinerizada perigosa|7</t>
  </si>
  <si>
    <t>D|Carga conteinerizada perigosa|9</t>
  </si>
  <si>
    <t>D|Carga a granel pressurizada|2</t>
  </si>
  <si>
    <t>D|Carga a granel pressurizada|3</t>
  </si>
  <si>
    <t>D|Carga a granel pressurizada|4</t>
  </si>
  <si>
    <t>D|Carga a granel pressurizada|5</t>
  </si>
  <si>
    <t>D|Carga a granel pressurizada|6</t>
  </si>
  <si>
    <t>D|Carga a granel pressurizada|7</t>
  </si>
  <si>
    <t>D|Carga a granel pressurizada|9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</si>
</sst>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yy"/>
    <numFmt numFmtId="165" formatCode="&quot;R$ &quot;#,##0"/>
    <numFmt numFmtId="166" formatCode="0.0%"/>
    <numFmt numFmtId="167" formatCode="&quot;R$ &quot;#,##0.0000"/>
    <numFmt numFmtId="168" formatCode="&quot;R$ &quot;#,##0.00"/>
  </numFmts>
  <fonts count="32">
    <font>
      <sz val="11.0"/>
      <color theme="1"/>
      <name val="Calibri"/>
      <scheme val="minor"/>
    </font>
    <font>
      <b/>
      <sz val="20.0"/>
      <color rgb="FFFFFFFF"/>
      <name val="Arial"/>
    </font>
    <font/>
    <font>
      <i/>
      <sz val="12.0"/>
      <color rgb="FF1A237E"/>
      <name val="Arial"/>
    </font>
    <font>
      <sz val="11.0"/>
      <color theme="1"/>
      <name val="Arial"/>
    </font>
    <font>
      <b/>
      <sz val="12.0"/>
      <color rgb="FF1A237E"/>
      <name val="Arial"/>
    </font>
    <font>
      <b/>
      <sz val="11.0"/>
      <color rgb="FF1A237E"/>
      <name val="Arial"/>
    </font>
    <font>
      <sz val="11.0"/>
      <color rgb="FF000000"/>
      <name val="Arial"/>
    </font>
    <font>
      <i/>
      <sz val="10.0"/>
      <color rgb="FF9C0006"/>
      <name val="Arial"/>
    </font>
    <font>
      <b/>
      <i/>
      <sz val="10.0"/>
      <color rgb="FF1A237E"/>
      <name val="Arial"/>
    </font>
    <font>
      <i/>
      <sz val="9.0"/>
      <color rgb="FF595959"/>
      <name val="Arial"/>
    </font>
    <font>
      <b/>
      <sz val="16.0"/>
      <color rgb="FFFFFFFF"/>
      <name val="Arial"/>
    </font>
    <font>
      <b/>
      <sz val="11.0"/>
      <color rgb="FFFFFFFF"/>
      <name val="Arial"/>
    </font>
    <font>
      <sz val="10.0"/>
      <color rgb="FF204B6C"/>
      <name val="Arial"/>
    </font>
    <font>
      <sz val="10.0"/>
      <color rgb="FF000000"/>
      <name val="Arial"/>
    </font>
    <font>
      <b/>
      <sz val="10.0"/>
      <color rgb="FF000000"/>
      <name val="Arial"/>
    </font>
    <font>
      <sz val="10.0"/>
      <color rgb="FF0000FF"/>
      <name val="Arial"/>
    </font>
    <font>
      <color theme="1"/>
      <name val="Calibri"/>
      <scheme val="minor"/>
    </font>
    <font>
      <b/>
      <sz val="14.0"/>
      <color rgb="FFFFFFFF"/>
      <name val="Arial"/>
    </font>
    <font>
      <b/>
      <sz val="11.0"/>
      <color rgb="FF000000"/>
      <name val="Arial"/>
    </font>
    <font>
      <i/>
      <sz val="10.0"/>
      <color rgb="FF595959"/>
      <name val="Arial"/>
    </font>
    <font>
      <b/>
      <sz val="14.0"/>
      <color rgb="FF1A237E"/>
      <name val="Arial"/>
    </font>
    <font>
      <b/>
      <sz val="18.0"/>
      <color rgb="FFFFFFFF"/>
      <name val="Arial"/>
    </font>
    <font>
      <b/>
      <sz val="13.0"/>
      <color rgb="FF1A237E"/>
      <name val="Arial"/>
    </font>
    <font>
      <b/>
      <sz val="13.0"/>
      <color rgb="FF000000"/>
      <name val="Arial"/>
    </font>
    <font>
      <b/>
      <sz val="13.0"/>
      <color rgb="FF9C0006"/>
      <name val="Arial"/>
    </font>
    <font>
      <b/>
      <sz val="13.0"/>
      <color rgb="FF9C6500"/>
      <name val="Arial"/>
    </font>
    <font>
      <b/>
      <sz val="13.0"/>
      <color rgb="FF006100"/>
      <name val="Arial"/>
    </font>
    <font>
      <b/>
      <sz val="12.0"/>
      <color theme="1"/>
      <name val="Arial"/>
    </font>
    <font>
      <sz val="9.0"/>
      <color rgb="FF000000"/>
      <name val="Arial"/>
    </font>
    <font>
      <b/>
      <sz val="10.0"/>
      <color rgb="FF006100"/>
      <name val="Arial"/>
    </font>
    <font>
      <i/>
      <sz val="9.0"/>
      <color rgb="FF0061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204B6C"/>
        <bgColor rgb="FF204B6C"/>
      </patternFill>
    </fill>
    <fill>
      <patternFill patternType="solid">
        <fgColor rgb="FFE8EAF6"/>
        <bgColor rgb="FFE8EAF6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</fills>
  <borders count="20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D0D0D0"/>
      </left>
      <top style="thin">
        <color rgb="FFD0D0D0"/>
      </top>
    </border>
    <border>
      <top style="thin">
        <color rgb="FFD0D0D0"/>
      </top>
    </border>
    <border>
      <right/>
      <top style="thin">
        <color rgb="FFD0D0D0"/>
      </top>
    </border>
    <border>
      <left style="thin">
        <color rgb="FFD0D0D0"/>
      </left>
    </border>
    <border>
      <right/>
    </border>
    <border>
      <left style="thin">
        <color rgb="FFD0D0D0"/>
      </left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top style="thin">
        <color rgb="FFD0D0D0"/>
      </top>
      <bottom style="thin">
        <color rgb="FFD0D0D0"/>
      </bottom>
    </border>
    <border>
      <top style="thin">
        <color rgb="FFD0D0D0"/>
      </top>
      <bottom style="thin">
        <color rgb="FFD0D0D0"/>
      </bottom>
    </border>
    <border>
      <right/>
      <top style="thin">
        <color rgb="FFD0D0D0"/>
      </top>
      <bottom style="thin">
        <color rgb="FFD0D0D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7" fillId="3" fontId="4" numFmtId="0" xfId="0" applyAlignment="1" applyBorder="1" applyFill="1" applyFont="1">
      <alignment horizontal="left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7" fillId="4" fontId="8" numFmtId="0" xfId="0" applyAlignment="1" applyBorder="1" applyFill="1" applyFont="1">
      <alignment horizontal="left" shrinkToFit="0" vertical="top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13" fillId="2" fontId="11" numFmtId="0" xfId="0" applyAlignment="1" applyBorder="1" applyFont="1">
      <alignment horizontal="center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2" fontId="12" numFmtId="0" xfId="0" applyAlignment="1" applyBorder="1" applyFont="1">
      <alignment horizontal="center" shrinkToFit="0" vertical="center" wrapText="1"/>
    </xf>
    <xf borderId="16" fillId="5" fontId="13" numFmtId="164" xfId="0" applyAlignment="1" applyBorder="1" applyFill="1" applyFont="1" applyNumberFormat="1">
      <alignment horizontal="right" shrinkToFit="0" vertical="center" wrapText="1"/>
    </xf>
    <xf borderId="16" fillId="5" fontId="13" numFmtId="164" xfId="0" applyAlignment="1" applyBorder="1" applyFont="1" applyNumberFormat="1">
      <alignment horizontal="center" shrinkToFit="0" vertical="center" wrapText="1"/>
    </xf>
    <xf borderId="16" fillId="5" fontId="13" numFmtId="0" xfId="0" applyAlignment="1" applyBorder="1" applyFont="1">
      <alignment horizontal="left" shrinkToFit="0" vertical="center" wrapText="1"/>
    </xf>
    <xf borderId="16" fillId="5" fontId="13" numFmtId="0" xfId="0" applyAlignment="1" applyBorder="1" applyFont="1">
      <alignment horizontal="center" shrinkToFit="0" vertical="center" wrapText="1"/>
    </xf>
    <xf borderId="16" fillId="5" fontId="13" numFmtId="3" xfId="0" applyAlignment="1" applyBorder="1" applyFont="1" applyNumberFormat="1">
      <alignment horizontal="right" shrinkToFit="0" vertical="center" wrapText="1"/>
    </xf>
    <xf borderId="16" fillId="5" fontId="13" numFmtId="165" xfId="0" applyAlignment="1" applyBorder="1" applyFont="1" applyNumberFormat="1">
      <alignment horizontal="right" shrinkToFit="0" vertical="center" wrapText="1"/>
    </xf>
    <xf borderId="16" fillId="0" fontId="14" numFmtId="166" xfId="0" applyAlignment="1" applyBorder="1" applyFont="1" applyNumberFormat="1">
      <alignment horizontal="center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5" fontId="16" numFmtId="0" xfId="0" applyAlignment="1" applyBorder="1" applyFont="1">
      <alignment horizontal="left" shrinkToFit="0" vertical="center" wrapText="1"/>
    </xf>
    <xf borderId="16" fillId="5" fontId="16" numFmtId="164" xfId="0" applyAlignment="1" applyBorder="1" applyFont="1" applyNumberFormat="1">
      <alignment horizontal="right" shrinkToFit="0" vertical="center" wrapText="1"/>
    </xf>
    <xf borderId="16" fillId="5" fontId="16" numFmtId="164" xfId="0" applyAlignment="1" applyBorder="1" applyFont="1" applyNumberFormat="1">
      <alignment horizontal="center" shrinkToFit="0" vertical="center" wrapText="1"/>
    </xf>
    <xf borderId="16" fillId="5" fontId="16" numFmtId="0" xfId="0" applyAlignment="1" applyBorder="1" applyFont="1">
      <alignment horizontal="center" shrinkToFit="0" vertical="center" wrapText="1"/>
    </xf>
    <xf borderId="16" fillId="5" fontId="16" numFmtId="3" xfId="0" applyAlignment="1" applyBorder="1" applyFont="1" applyNumberFormat="1">
      <alignment horizontal="right" shrinkToFit="0" vertical="center" wrapText="1"/>
    </xf>
    <xf borderId="16" fillId="5" fontId="16" numFmtId="165" xfId="0" applyAlignment="1" applyBorder="1" applyFont="1" applyNumberFormat="1">
      <alignment horizontal="right" shrinkToFit="0" vertical="center" wrapText="1"/>
    </xf>
    <xf borderId="0" fillId="0" fontId="17" numFmtId="0" xfId="0" applyAlignment="1" applyFont="1">
      <alignment horizontal="center"/>
    </xf>
    <xf borderId="13" fillId="2" fontId="18" numFmtId="0" xfId="0" applyAlignment="1" applyBorder="1" applyFont="1">
      <alignment horizontal="center" readingOrder="0" shrinkToFit="0" vertical="center" wrapText="1"/>
    </xf>
    <xf borderId="16" fillId="0" fontId="19" numFmtId="3" xfId="0" applyAlignment="1" applyBorder="1" applyFont="1" applyNumberFormat="1">
      <alignment horizontal="center" shrinkToFit="0" vertical="center" wrapText="1"/>
    </xf>
    <xf borderId="16" fillId="0" fontId="19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left" shrinkToFit="0" vertical="center" wrapText="1"/>
    </xf>
    <xf borderId="13" fillId="2" fontId="18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6" fillId="5" fontId="16" numFmtId="166" xfId="0" applyAlignment="1" applyBorder="1" applyFont="1" applyNumberFormat="1">
      <alignment horizontal="right" shrinkToFit="0" vertical="center" wrapText="1"/>
    </xf>
    <xf borderId="0" fillId="0" fontId="21" numFmtId="0" xfId="0" applyAlignment="1" applyFont="1">
      <alignment horizontal="center" shrinkToFit="0" vertical="center" wrapText="1"/>
    </xf>
    <xf borderId="13" fillId="2" fontId="22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shrinkToFit="0" vertical="center" wrapText="1"/>
    </xf>
    <xf borderId="16" fillId="3" fontId="23" numFmtId="3" xfId="0" applyAlignment="1" applyBorder="1" applyFont="1" applyNumberFormat="1">
      <alignment horizontal="center" shrinkToFit="0" vertical="center" wrapText="1"/>
    </xf>
    <xf borderId="16" fillId="0" fontId="24" numFmtId="3" xfId="0" applyAlignment="1" applyBorder="1" applyFont="1" applyNumberFormat="1">
      <alignment horizontal="center" shrinkToFit="0" vertical="center" wrapText="1"/>
    </xf>
    <xf borderId="16" fillId="0" fontId="24" numFmtId="166" xfId="0" applyAlignment="1" applyBorder="1" applyFont="1" applyNumberFormat="1">
      <alignment horizontal="center" shrinkToFit="0" vertical="center" wrapText="1"/>
    </xf>
    <xf borderId="16" fillId="6" fontId="25" numFmtId="3" xfId="0" applyAlignment="1" applyBorder="1" applyFill="1" applyFont="1" applyNumberFormat="1">
      <alignment horizontal="center" shrinkToFit="0" vertical="center" wrapText="1"/>
    </xf>
    <xf borderId="16" fillId="7" fontId="26" numFmtId="3" xfId="0" applyAlignment="1" applyBorder="1" applyFill="1" applyFont="1" applyNumberFormat="1">
      <alignment horizontal="center" shrinkToFit="0" vertical="center" wrapText="1"/>
    </xf>
    <xf borderId="16" fillId="8" fontId="27" numFmtId="3" xfId="0" applyAlignment="1" applyBorder="1" applyFill="1" applyFont="1" applyNumberFormat="1">
      <alignment horizontal="center" shrinkToFit="0" vertical="center" wrapText="1"/>
    </xf>
    <xf borderId="7" fillId="9" fontId="28" numFmtId="0" xfId="0" applyAlignment="1" applyBorder="1" applyFill="1" applyFont="1">
      <alignment horizontal="center" shrinkToFit="0" vertical="center" wrapText="1"/>
    </xf>
    <xf borderId="7" fillId="3" fontId="4" numFmtId="0" xfId="0" applyAlignment="1" applyBorder="1" applyFont="1">
      <alignment horizontal="left" readingOrder="0" shrinkToFit="0" vertical="top" wrapText="1"/>
    </xf>
    <xf borderId="16" fillId="0" fontId="6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left" shrinkToFit="0" vertical="center" wrapText="1"/>
    </xf>
    <xf borderId="16" fillId="0" fontId="20" numFmtId="0" xfId="0" applyAlignment="1" applyBorder="1" applyFont="1">
      <alignment horizontal="left" shrinkToFit="0" vertical="center" wrapText="1"/>
    </xf>
    <xf borderId="17" fillId="4" fontId="8" numFmtId="0" xfId="0" applyAlignment="1" applyBorder="1" applyFont="1">
      <alignment horizontal="left" shrinkToFit="0" vertical="center" wrapText="1"/>
    </xf>
    <xf borderId="18" fillId="0" fontId="2" numFmtId="0" xfId="0" applyBorder="1" applyFont="1"/>
    <xf borderId="19" fillId="0" fontId="2" numFmtId="0" xfId="0" applyBorder="1" applyFont="1"/>
    <xf borderId="0" fillId="0" fontId="20" numFmtId="0" xfId="0" applyAlignment="1" applyFont="1">
      <alignment horizontal="left" shrinkToFit="0" vertical="center" wrapText="1"/>
    </xf>
    <xf borderId="16" fillId="0" fontId="29" numFmtId="0" xfId="0" applyAlignment="1" applyBorder="1" applyFont="1">
      <alignment horizontal="left" shrinkToFit="0" vertical="center" wrapText="1"/>
    </xf>
    <xf borderId="16" fillId="5" fontId="16" numFmtId="167" xfId="0" applyAlignment="1" applyBorder="1" applyFont="1" applyNumberFormat="1">
      <alignment horizontal="right" shrinkToFit="0" vertical="center" wrapText="1"/>
    </xf>
    <xf borderId="16" fillId="5" fontId="16" numFmtId="168" xfId="0" applyAlignment="1" applyBorder="1" applyFont="1" applyNumberFormat="1">
      <alignment horizontal="right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left" shrinkToFit="0" vertical="center" wrapText="1"/>
    </xf>
    <xf borderId="16" fillId="8" fontId="30" numFmtId="167" xfId="0" applyAlignment="1" applyBorder="1" applyFont="1" applyNumberFormat="1">
      <alignment shrinkToFit="0" vertical="bottom" wrapText="0"/>
    </xf>
    <xf borderId="16" fillId="8" fontId="30" numFmtId="168" xfId="0" applyAlignment="1" applyBorder="1" applyFont="1" applyNumberFormat="1">
      <alignment shrinkToFit="0" vertical="bottom" wrapText="0"/>
    </xf>
    <xf borderId="16" fillId="0" fontId="3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3">
    <dxf>
      <font>
        <b/>
        <sz val="10.0"/>
        <color rgb="FF006100"/>
        <name val="Arial"/>
      </font>
      <fill>
        <patternFill patternType="solid">
          <fgColor rgb="FFC6EFCE"/>
          <bgColor rgb="FFC6EFCE"/>
        </patternFill>
      </fill>
      <border/>
    </dxf>
    <dxf>
      <font>
        <b/>
        <sz val="10.0"/>
        <color rgb="FF9C6500"/>
        <name val="Arial"/>
      </font>
      <fill>
        <patternFill patternType="solid">
          <fgColor rgb="FFFFEB9C"/>
          <bgColor rgb="FFFFEB9C"/>
        </patternFill>
      </fill>
      <border/>
    </dxf>
    <dxf>
      <font>
        <b/>
        <sz val="10.0"/>
        <color rgb="FF9C0006"/>
        <name val="Arial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1123950</xdr:colOff>
      <xdr:row>0</xdr:row>
      <xdr:rowOff>38100</xdr:rowOff>
    </xdr:from>
    <xdr:ext cx="1085850" cy="7905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6" width="18.0"/>
    <col customWidth="1" min="7" max="26" width="8.71"/>
  </cols>
  <sheetData>
    <row r="1" ht="30.0" customHeight="1">
      <c r="A1" s="1" t="s">
        <v>0</v>
      </c>
      <c r="B1" s="2"/>
      <c r="C1" s="2"/>
      <c r="D1" s="2"/>
      <c r="E1" s="2"/>
      <c r="F1" s="3"/>
    </row>
    <row r="2" ht="40.5" customHeight="1">
      <c r="A2" s="4"/>
      <c r="B2" s="5"/>
      <c r="C2" s="5"/>
      <c r="D2" s="5"/>
      <c r="E2" s="5"/>
      <c r="F2" s="6"/>
    </row>
    <row r="3" ht="21.75" customHeight="1">
      <c r="A3" s="7" t="s">
        <v>1</v>
      </c>
    </row>
    <row r="5" ht="15.0" customHeight="1">
      <c r="A5" s="8" t="s">
        <v>2</v>
      </c>
      <c r="B5" s="9"/>
      <c r="C5" s="9"/>
      <c r="D5" s="9"/>
      <c r="E5" s="9"/>
      <c r="F5" s="10"/>
    </row>
    <row r="6">
      <c r="A6" s="11"/>
      <c r="F6" s="12"/>
    </row>
    <row r="7">
      <c r="A7" s="11"/>
      <c r="F7" s="12"/>
    </row>
    <row r="8">
      <c r="A8" s="11"/>
      <c r="F8" s="12"/>
    </row>
    <row r="9">
      <c r="A9" s="13"/>
      <c r="B9" s="5"/>
      <c r="C9" s="5"/>
      <c r="D9" s="5"/>
      <c r="E9" s="5"/>
      <c r="F9" s="6"/>
    </row>
    <row r="11" ht="21.75" customHeight="1">
      <c r="A11" s="14" t="s">
        <v>3</v>
      </c>
    </row>
    <row r="12" ht="30.0" customHeight="1">
      <c r="A12" s="15" t="s">
        <v>4</v>
      </c>
      <c r="B12" s="16" t="s">
        <v>5</v>
      </c>
    </row>
    <row r="13" ht="30.0" customHeight="1">
      <c r="A13" s="15" t="s">
        <v>6</v>
      </c>
      <c r="B13" s="16" t="s">
        <v>7</v>
      </c>
    </row>
    <row r="14" ht="30.0" customHeight="1">
      <c r="A14" s="15" t="s">
        <v>8</v>
      </c>
      <c r="B14" s="16" t="s">
        <v>9</v>
      </c>
    </row>
    <row r="15" ht="30.0" customHeight="1">
      <c r="A15" s="15" t="s">
        <v>10</v>
      </c>
      <c r="B15" s="16" t="s">
        <v>11</v>
      </c>
    </row>
    <row r="16" ht="30.0" customHeight="1">
      <c r="A16" s="15" t="s">
        <v>12</v>
      </c>
      <c r="B16" s="16" t="s">
        <v>13</v>
      </c>
    </row>
    <row r="18" ht="15.0" customHeight="1">
      <c r="A18" s="17" t="s">
        <v>14</v>
      </c>
      <c r="B18" s="9"/>
      <c r="C18" s="9"/>
      <c r="D18" s="9"/>
      <c r="E18" s="9"/>
      <c r="F18" s="10"/>
    </row>
    <row r="19">
      <c r="A19" s="11"/>
      <c r="F19" s="12"/>
    </row>
    <row r="20">
      <c r="A20" s="11"/>
      <c r="F20" s="12"/>
    </row>
    <row r="21" ht="15.75" customHeight="1">
      <c r="A21" s="13"/>
      <c r="B21" s="5"/>
      <c r="C21" s="5"/>
      <c r="D21" s="5"/>
      <c r="E21" s="5"/>
      <c r="F21" s="6"/>
    </row>
    <row r="22" ht="15.75" customHeight="1"/>
    <row r="23" ht="15.0" customHeight="1">
      <c r="A23" s="18" t="s">
        <v>15</v>
      </c>
    </row>
    <row r="24" ht="15.0" customHeight="1">
      <c r="A24" s="19" t="s">
        <v>16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5:F15"/>
    <mergeCell ref="B16:F16"/>
    <mergeCell ref="A18:F21"/>
    <mergeCell ref="A23:F23"/>
    <mergeCell ref="A24:F24"/>
    <mergeCell ref="A1:F2"/>
    <mergeCell ref="A3:F3"/>
    <mergeCell ref="A5:F9"/>
    <mergeCell ref="A11:F11"/>
    <mergeCell ref="B12:F12"/>
    <mergeCell ref="B13:F13"/>
    <mergeCell ref="B14:F14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12.0"/>
    <col customWidth="1" min="2" max="2" width="14.29"/>
    <col customWidth="1" min="3" max="3" width="16.0"/>
    <col customWidth="1" min="4" max="4" width="16.29"/>
    <col customWidth="1" min="5" max="5" width="19.0"/>
    <col customWidth="1" min="6" max="6" width="16.0"/>
    <col customWidth="1" min="7" max="8" width="18.0"/>
    <col customWidth="1" min="9" max="9" width="23.57"/>
    <col customWidth="1" min="10" max="11" width="14.0"/>
    <col customWidth="1" min="12" max="12" width="10.0"/>
    <col customWidth="1" min="13" max="13" width="20.0"/>
    <col customWidth="1" min="14" max="14" width="8.0"/>
    <col customWidth="1" min="15" max="15" width="10.0"/>
    <col customWidth="1" min="16" max="17" width="14.0"/>
    <col customWidth="1" min="18" max="18" width="10.0"/>
    <col customWidth="1" min="19" max="20" width="12.0"/>
    <col customWidth="1" min="21" max="21" width="14.0"/>
    <col customWidth="1" min="22" max="22" width="16.0"/>
    <col customWidth="1" min="23" max="23" width="10.0"/>
    <col customWidth="1" min="24" max="24" width="14.0"/>
    <col customWidth="1" min="25" max="25" width="31.57"/>
    <col customWidth="1" min="26" max="26" width="8.71"/>
  </cols>
  <sheetData>
    <row r="1" ht="30.0" customHeight="1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</row>
    <row r="2" ht="36.0" customHeight="1">
      <c r="A2" s="23" t="s">
        <v>18</v>
      </c>
      <c r="B2" s="23" t="s">
        <v>19</v>
      </c>
      <c r="C2" s="23" t="s">
        <v>20</v>
      </c>
      <c r="D2" s="23" t="s">
        <v>21</v>
      </c>
      <c r="E2" s="23" t="s">
        <v>22</v>
      </c>
      <c r="F2" s="23" t="s">
        <v>23</v>
      </c>
      <c r="G2" s="23" t="s">
        <v>24</v>
      </c>
      <c r="H2" s="23" t="s">
        <v>25</v>
      </c>
      <c r="I2" s="23" t="s">
        <v>26</v>
      </c>
      <c r="J2" s="23" t="s">
        <v>27</v>
      </c>
      <c r="K2" s="23" t="s">
        <v>28</v>
      </c>
      <c r="L2" s="23" t="s">
        <v>29</v>
      </c>
      <c r="M2" s="23" t="s">
        <v>30</v>
      </c>
      <c r="N2" s="23" t="s">
        <v>31</v>
      </c>
      <c r="O2" s="23" t="s">
        <v>32</v>
      </c>
      <c r="P2" s="23" t="s">
        <v>33</v>
      </c>
      <c r="Q2" s="23" t="s">
        <v>34</v>
      </c>
      <c r="R2" s="23" t="s">
        <v>35</v>
      </c>
      <c r="S2" s="23" t="s">
        <v>36</v>
      </c>
      <c r="T2" s="23" t="s">
        <v>37</v>
      </c>
      <c r="U2" s="23" t="s">
        <v>38</v>
      </c>
      <c r="V2" s="23" t="s">
        <v>39</v>
      </c>
      <c r="W2" s="23" t="s">
        <v>40</v>
      </c>
      <c r="X2" s="23" t="s">
        <v>41</v>
      </c>
      <c r="Y2" s="23" t="s">
        <v>42</v>
      </c>
    </row>
    <row r="3" ht="21.75" customHeight="1">
      <c r="A3" s="24">
        <v>46167.0</v>
      </c>
      <c r="B3" s="25">
        <v>46168.0</v>
      </c>
      <c r="C3" s="26" t="s">
        <v>43</v>
      </c>
      <c r="D3" s="27" t="s">
        <v>44</v>
      </c>
      <c r="E3" s="26" t="s">
        <v>45</v>
      </c>
      <c r="F3" s="26" t="s">
        <v>46</v>
      </c>
      <c r="G3" s="26" t="s">
        <v>47</v>
      </c>
      <c r="H3" s="26" t="s">
        <v>48</v>
      </c>
      <c r="I3" s="26" t="s">
        <v>49</v>
      </c>
      <c r="J3" s="26" t="s">
        <v>50</v>
      </c>
      <c r="K3" s="26" t="s">
        <v>51</v>
      </c>
      <c r="L3" s="28">
        <v>920.0</v>
      </c>
      <c r="M3" s="26" t="s">
        <v>52</v>
      </c>
      <c r="N3" s="27">
        <v>7.0</v>
      </c>
      <c r="O3" s="27" t="s">
        <v>53</v>
      </c>
      <c r="P3" s="29">
        <v>4200.0</v>
      </c>
      <c r="Q3" s="29">
        <v>3830.0</v>
      </c>
      <c r="R3" s="30">
        <f t="shared" ref="R3:R42" si="1">IFERROR(IF(S3="Sim",IF(Q3=0,"",(P3-Q3)/Q3),"N.A."),"")</f>
        <v>0.09660574413</v>
      </c>
      <c r="S3" s="27" t="s">
        <v>54</v>
      </c>
      <c r="T3" s="27" t="s">
        <v>54</v>
      </c>
      <c r="U3" s="26" t="s">
        <v>55</v>
      </c>
      <c r="V3" s="26" t="s">
        <v>56</v>
      </c>
      <c r="W3" s="27" t="s">
        <v>54</v>
      </c>
      <c r="X3" s="31" t="str">
        <f t="shared" ref="X3:X42" si="2">IF(C3="","",IF(T3="Não","Inconsistente",IF(AND(S3="Sim",Q3&gt;0,P3&lt;Q3),"Inconsistente",IF(D3="Sim","Pendente","Regular"))))</f>
        <v>Regular</v>
      </c>
      <c r="Y3" s="32"/>
    </row>
    <row r="4" ht="21.75" customHeight="1">
      <c r="A4" s="24">
        <v>46168.0</v>
      </c>
      <c r="B4" s="25">
        <v>46169.0</v>
      </c>
      <c r="C4" s="26" t="s">
        <v>57</v>
      </c>
      <c r="D4" s="27" t="s">
        <v>44</v>
      </c>
      <c r="E4" s="26" t="s">
        <v>45</v>
      </c>
      <c r="F4" s="26" t="s">
        <v>58</v>
      </c>
      <c r="G4" s="26" t="s">
        <v>59</v>
      </c>
      <c r="H4" s="26" t="s">
        <v>60</v>
      </c>
      <c r="I4" s="26" t="s">
        <v>61</v>
      </c>
      <c r="J4" s="26" t="s">
        <v>62</v>
      </c>
      <c r="K4" s="26" t="s">
        <v>63</v>
      </c>
      <c r="L4" s="28">
        <v>1100.0</v>
      </c>
      <c r="M4" s="26" t="s">
        <v>52</v>
      </c>
      <c r="N4" s="27">
        <v>7.0</v>
      </c>
      <c r="O4" s="27" t="s">
        <v>64</v>
      </c>
      <c r="P4" s="29">
        <v>3900.0</v>
      </c>
      <c r="Q4" s="29">
        <v>4040.0</v>
      </c>
      <c r="R4" s="30">
        <f t="shared" si="1"/>
        <v>-0.03465346535</v>
      </c>
      <c r="S4" s="27" t="s">
        <v>54</v>
      </c>
      <c r="T4" s="27" t="s">
        <v>44</v>
      </c>
      <c r="U4" s="26"/>
      <c r="V4" s="26" t="s">
        <v>65</v>
      </c>
      <c r="W4" s="27" t="s">
        <v>44</v>
      </c>
      <c r="X4" s="31" t="str">
        <f t="shared" si="2"/>
        <v>Inconsistente</v>
      </c>
      <c r="Y4" s="32"/>
    </row>
    <row r="5" ht="21.75" customHeight="1">
      <c r="A5" s="24">
        <v>46169.0</v>
      </c>
      <c r="B5" s="25">
        <v>46170.0</v>
      </c>
      <c r="C5" s="26" t="s">
        <v>66</v>
      </c>
      <c r="D5" s="27" t="s">
        <v>54</v>
      </c>
      <c r="E5" s="26" t="s">
        <v>67</v>
      </c>
      <c r="F5" s="26" t="s">
        <v>46</v>
      </c>
      <c r="G5" s="26" t="s">
        <v>68</v>
      </c>
      <c r="H5" s="26" t="s">
        <v>69</v>
      </c>
      <c r="I5" s="26" t="s">
        <v>49</v>
      </c>
      <c r="J5" s="26" t="s">
        <v>50</v>
      </c>
      <c r="K5" s="26" t="s">
        <v>70</v>
      </c>
      <c r="L5" s="28">
        <v>210.0</v>
      </c>
      <c r="M5" s="26" t="s">
        <v>71</v>
      </c>
      <c r="N5" s="27">
        <v>6.0</v>
      </c>
      <c r="O5" s="27" t="s">
        <v>72</v>
      </c>
      <c r="P5" s="29">
        <v>1500.0</v>
      </c>
      <c r="Q5" s="29">
        <v>0.0</v>
      </c>
      <c r="R5" s="30" t="str">
        <f t="shared" si="1"/>
        <v>N.A.</v>
      </c>
      <c r="S5" s="27" t="s">
        <v>44</v>
      </c>
      <c r="T5" s="27" t="s">
        <v>54</v>
      </c>
      <c r="U5" s="26" t="s">
        <v>73</v>
      </c>
      <c r="V5" s="26" t="s">
        <v>74</v>
      </c>
      <c r="W5" s="27" t="s">
        <v>44</v>
      </c>
      <c r="X5" s="31" t="str">
        <f t="shared" si="2"/>
        <v>Pendente</v>
      </c>
      <c r="Y5" s="26" t="s">
        <v>75</v>
      </c>
    </row>
    <row r="6" ht="21.75" customHeight="1">
      <c r="A6" s="33"/>
      <c r="B6" s="34"/>
      <c r="C6" s="32"/>
      <c r="D6" s="35"/>
      <c r="E6" s="32"/>
      <c r="F6" s="32"/>
      <c r="G6" s="32"/>
      <c r="H6" s="32"/>
      <c r="I6" s="32"/>
      <c r="J6" s="32"/>
      <c r="K6" s="32"/>
      <c r="L6" s="36"/>
      <c r="M6" s="32"/>
      <c r="N6" s="35"/>
      <c r="O6" s="35"/>
      <c r="P6" s="37"/>
      <c r="Q6" s="37"/>
      <c r="R6" s="30" t="str">
        <f t="shared" si="1"/>
        <v>N.A.</v>
      </c>
      <c r="S6" s="35"/>
      <c r="T6" s="35"/>
      <c r="U6" s="32"/>
      <c r="V6" s="32"/>
      <c r="W6" s="35"/>
      <c r="X6" s="31" t="str">
        <f t="shared" si="2"/>
        <v/>
      </c>
      <c r="Y6" s="32"/>
    </row>
    <row r="7" ht="21.75" customHeight="1">
      <c r="A7" s="33"/>
      <c r="B7" s="34"/>
      <c r="C7" s="32"/>
      <c r="D7" s="35"/>
      <c r="E7" s="32"/>
      <c r="F7" s="32"/>
      <c r="G7" s="32"/>
      <c r="H7" s="32"/>
      <c r="I7" s="32"/>
      <c r="J7" s="32"/>
      <c r="K7" s="32"/>
      <c r="L7" s="36"/>
      <c r="M7" s="32"/>
      <c r="N7" s="35"/>
      <c r="O7" s="35"/>
      <c r="P7" s="37"/>
      <c r="Q7" s="37"/>
      <c r="R7" s="30" t="str">
        <f t="shared" si="1"/>
        <v>N.A.</v>
      </c>
      <c r="S7" s="35"/>
      <c r="T7" s="35"/>
      <c r="U7" s="32"/>
      <c r="V7" s="32"/>
      <c r="W7" s="35"/>
      <c r="X7" s="31" t="str">
        <f t="shared" si="2"/>
        <v/>
      </c>
      <c r="Y7" s="32"/>
    </row>
    <row r="8" ht="21.75" customHeight="1">
      <c r="A8" s="33"/>
      <c r="B8" s="34"/>
      <c r="C8" s="32"/>
      <c r="D8" s="35"/>
      <c r="E8" s="32"/>
      <c r="F8" s="32"/>
      <c r="G8" s="32"/>
      <c r="H8" s="32"/>
      <c r="I8" s="32"/>
      <c r="J8" s="32"/>
      <c r="K8" s="32"/>
      <c r="L8" s="36"/>
      <c r="M8" s="32"/>
      <c r="N8" s="35"/>
      <c r="O8" s="35"/>
      <c r="P8" s="37"/>
      <c r="Q8" s="37"/>
      <c r="R8" s="30" t="str">
        <f t="shared" si="1"/>
        <v>N.A.</v>
      </c>
      <c r="S8" s="35"/>
      <c r="T8" s="35"/>
      <c r="U8" s="32"/>
      <c r="V8" s="32"/>
      <c r="W8" s="35"/>
      <c r="X8" s="31" t="str">
        <f t="shared" si="2"/>
        <v/>
      </c>
      <c r="Y8" s="32"/>
    </row>
    <row r="9" ht="21.75" customHeight="1">
      <c r="A9" s="33"/>
      <c r="B9" s="34"/>
      <c r="C9" s="32"/>
      <c r="D9" s="35"/>
      <c r="E9" s="32"/>
      <c r="F9" s="32"/>
      <c r="G9" s="32"/>
      <c r="H9" s="32"/>
      <c r="I9" s="32"/>
      <c r="J9" s="32"/>
      <c r="K9" s="32"/>
      <c r="L9" s="36"/>
      <c r="M9" s="32"/>
      <c r="N9" s="35"/>
      <c r="O9" s="35"/>
      <c r="P9" s="37"/>
      <c r="Q9" s="37"/>
      <c r="R9" s="30" t="str">
        <f t="shared" si="1"/>
        <v>N.A.</v>
      </c>
      <c r="S9" s="35"/>
      <c r="T9" s="35"/>
      <c r="U9" s="32"/>
      <c r="V9" s="32"/>
      <c r="W9" s="35"/>
      <c r="X9" s="31" t="str">
        <f t="shared" si="2"/>
        <v/>
      </c>
      <c r="Y9" s="32"/>
    </row>
    <row r="10" ht="21.75" customHeight="1">
      <c r="A10" s="33"/>
      <c r="B10" s="34"/>
      <c r="C10" s="32"/>
      <c r="D10" s="35"/>
      <c r="E10" s="32"/>
      <c r="F10" s="32"/>
      <c r="G10" s="32"/>
      <c r="H10" s="32"/>
      <c r="I10" s="32"/>
      <c r="J10" s="32"/>
      <c r="K10" s="32"/>
      <c r="L10" s="36"/>
      <c r="M10" s="32"/>
      <c r="N10" s="35"/>
      <c r="O10" s="35"/>
      <c r="P10" s="37"/>
      <c r="Q10" s="37"/>
      <c r="R10" s="30" t="str">
        <f t="shared" si="1"/>
        <v>N.A.</v>
      </c>
      <c r="S10" s="35"/>
      <c r="T10" s="35"/>
      <c r="U10" s="32"/>
      <c r="V10" s="32"/>
      <c r="W10" s="35"/>
      <c r="X10" s="31" t="str">
        <f t="shared" si="2"/>
        <v/>
      </c>
      <c r="Y10" s="32"/>
    </row>
    <row r="11" ht="21.75" customHeight="1">
      <c r="A11" s="33"/>
      <c r="B11" s="34"/>
      <c r="C11" s="32"/>
      <c r="D11" s="35"/>
      <c r="E11" s="32"/>
      <c r="F11" s="32"/>
      <c r="G11" s="32"/>
      <c r="H11" s="32"/>
      <c r="I11" s="32"/>
      <c r="J11" s="32"/>
      <c r="K11" s="32"/>
      <c r="L11" s="36"/>
      <c r="M11" s="32"/>
      <c r="N11" s="35"/>
      <c r="O11" s="35"/>
      <c r="P11" s="37"/>
      <c r="Q11" s="37"/>
      <c r="R11" s="30" t="str">
        <f t="shared" si="1"/>
        <v>N.A.</v>
      </c>
      <c r="S11" s="35"/>
      <c r="T11" s="35"/>
      <c r="U11" s="32"/>
      <c r="V11" s="32"/>
      <c r="W11" s="35"/>
      <c r="X11" s="31" t="str">
        <f t="shared" si="2"/>
        <v/>
      </c>
      <c r="Y11" s="32"/>
    </row>
    <row r="12" ht="21.75" customHeight="1">
      <c r="A12" s="33"/>
      <c r="B12" s="34"/>
      <c r="C12" s="32"/>
      <c r="D12" s="35"/>
      <c r="E12" s="32"/>
      <c r="F12" s="32"/>
      <c r="G12" s="32"/>
      <c r="H12" s="32"/>
      <c r="I12" s="32"/>
      <c r="J12" s="32"/>
      <c r="K12" s="32"/>
      <c r="L12" s="36"/>
      <c r="M12" s="32"/>
      <c r="N12" s="35"/>
      <c r="O12" s="35"/>
      <c r="P12" s="37"/>
      <c r="Q12" s="37"/>
      <c r="R12" s="30" t="str">
        <f t="shared" si="1"/>
        <v>N.A.</v>
      </c>
      <c r="S12" s="35"/>
      <c r="T12" s="35"/>
      <c r="U12" s="32"/>
      <c r="V12" s="32"/>
      <c r="W12" s="35"/>
      <c r="X12" s="31" t="str">
        <f t="shared" si="2"/>
        <v/>
      </c>
      <c r="Y12" s="32"/>
    </row>
    <row r="13" ht="21.75" customHeight="1">
      <c r="A13" s="33"/>
      <c r="B13" s="34"/>
      <c r="C13" s="32"/>
      <c r="D13" s="35"/>
      <c r="E13" s="32"/>
      <c r="F13" s="32"/>
      <c r="G13" s="32"/>
      <c r="H13" s="32"/>
      <c r="I13" s="32"/>
      <c r="J13" s="32"/>
      <c r="K13" s="32"/>
      <c r="L13" s="36"/>
      <c r="M13" s="32"/>
      <c r="N13" s="35"/>
      <c r="O13" s="35"/>
      <c r="P13" s="37"/>
      <c r="Q13" s="37"/>
      <c r="R13" s="30" t="str">
        <f t="shared" si="1"/>
        <v>N.A.</v>
      </c>
      <c r="S13" s="35"/>
      <c r="T13" s="35"/>
      <c r="U13" s="32"/>
      <c r="V13" s="32"/>
      <c r="W13" s="35"/>
      <c r="X13" s="31" t="str">
        <f t="shared" si="2"/>
        <v/>
      </c>
      <c r="Y13" s="32"/>
    </row>
    <row r="14" ht="21.75" customHeight="1">
      <c r="A14" s="33"/>
      <c r="B14" s="34"/>
      <c r="C14" s="32"/>
      <c r="D14" s="35"/>
      <c r="E14" s="32"/>
      <c r="F14" s="32"/>
      <c r="G14" s="32"/>
      <c r="H14" s="32"/>
      <c r="I14" s="32"/>
      <c r="J14" s="32"/>
      <c r="K14" s="32"/>
      <c r="L14" s="36"/>
      <c r="M14" s="32"/>
      <c r="N14" s="35"/>
      <c r="O14" s="35"/>
      <c r="P14" s="37"/>
      <c r="Q14" s="37"/>
      <c r="R14" s="30" t="str">
        <f t="shared" si="1"/>
        <v>N.A.</v>
      </c>
      <c r="S14" s="35"/>
      <c r="T14" s="35"/>
      <c r="U14" s="32"/>
      <c r="V14" s="32"/>
      <c r="W14" s="35"/>
      <c r="X14" s="31" t="str">
        <f t="shared" si="2"/>
        <v/>
      </c>
      <c r="Y14" s="32"/>
    </row>
    <row r="15" ht="21.75" customHeight="1">
      <c r="A15" s="33"/>
      <c r="B15" s="34"/>
      <c r="C15" s="32"/>
      <c r="D15" s="35"/>
      <c r="E15" s="32"/>
      <c r="F15" s="32"/>
      <c r="G15" s="32"/>
      <c r="H15" s="32"/>
      <c r="I15" s="32"/>
      <c r="J15" s="32"/>
      <c r="K15" s="32"/>
      <c r="L15" s="36"/>
      <c r="M15" s="32"/>
      <c r="N15" s="35"/>
      <c r="O15" s="35"/>
      <c r="P15" s="37"/>
      <c r="Q15" s="37"/>
      <c r="R15" s="30" t="str">
        <f t="shared" si="1"/>
        <v>N.A.</v>
      </c>
      <c r="S15" s="35"/>
      <c r="T15" s="35"/>
      <c r="U15" s="32"/>
      <c r="V15" s="32"/>
      <c r="W15" s="35"/>
      <c r="X15" s="31" t="str">
        <f t="shared" si="2"/>
        <v/>
      </c>
      <c r="Y15" s="32"/>
    </row>
    <row r="16" ht="21.75" customHeight="1">
      <c r="A16" s="33"/>
      <c r="B16" s="34"/>
      <c r="C16" s="32"/>
      <c r="D16" s="35"/>
      <c r="E16" s="32"/>
      <c r="F16" s="32"/>
      <c r="G16" s="32"/>
      <c r="H16" s="32"/>
      <c r="I16" s="32"/>
      <c r="J16" s="32"/>
      <c r="K16" s="32"/>
      <c r="L16" s="36"/>
      <c r="M16" s="32"/>
      <c r="N16" s="35"/>
      <c r="O16" s="35"/>
      <c r="P16" s="37"/>
      <c r="Q16" s="37"/>
      <c r="R16" s="30" t="str">
        <f t="shared" si="1"/>
        <v>N.A.</v>
      </c>
      <c r="S16" s="35"/>
      <c r="T16" s="35"/>
      <c r="U16" s="32"/>
      <c r="V16" s="32"/>
      <c r="W16" s="35"/>
      <c r="X16" s="31" t="str">
        <f t="shared" si="2"/>
        <v/>
      </c>
      <c r="Y16" s="32"/>
    </row>
    <row r="17" ht="21.75" customHeight="1">
      <c r="A17" s="33"/>
      <c r="B17" s="34"/>
      <c r="C17" s="32"/>
      <c r="D17" s="35"/>
      <c r="E17" s="32"/>
      <c r="F17" s="32"/>
      <c r="G17" s="32"/>
      <c r="H17" s="32"/>
      <c r="I17" s="32"/>
      <c r="J17" s="32"/>
      <c r="K17" s="32"/>
      <c r="L17" s="36"/>
      <c r="M17" s="32"/>
      <c r="N17" s="35"/>
      <c r="O17" s="35"/>
      <c r="P17" s="37"/>
      <c r="Q17" s="37"/>
      <c r="R17" s="30" t="str">
        <f t="shared" si="1"/>
        <v>N.A.</v>
      </c>
      <c r="S17" s="35"/>
      <c r="T17" s="35"/>
      <c r="U17" s="32"/>
      <c r="V17" s="32"/>
      <c r="W17" s="35"/>
      <c r="X17" s="31" t="str">
        <f t="shared" si="2"/>
        <v/>
      </c>
      <c r="Y17" s="32"/>
    </row>
    <row r="18" ht="21.75" customHeight="1">
      <c r="A18" s="33"/>
      <c r="B18" s="34"/>
      <c r="C18" s="32"/>
      <c r="D18" s="35"/>
      <c r="E18" s="32"/>
      <c r="F18" s="32"/>
      <c r="G18" s="32"/>
      <c r="H18" s="32"/>
      <c r="I18" s="32"/>
      <c r="J18" s="32"/>
      <c r="K18" s="32"/>
      <c r="L18" s="36"/>
      <c r="M18" s="32"/>
      <c r="N18" s="35"/>
      <c r="O18" s="35"/>
      <c r="P18" s="37"/>
      <c r="Q18" s="37"/>
      <c r="R18" s="30" t="str">
        <f t="shared" si="1"/>
        <v>N.A.</v>
      </c>
      <c r="S18" s="35"/>
      <c r="T18" s="35"/>
      <c r="U18" s="32"/>
      <c r="V18" s="32"/>
      <c r="W18" s="35"/>
      <c r="X18" s="31" t="str">
        <f t="shared" si="2"/>
        <v/>
      </c>
      <c r="Y18" s="32"/>
    </row>
    <row r="19" ht="21.75" customHeight="1">
      <c r="A19" s="33"/>
      <c r="B19" s="34"/>
      <c r="C19" s="32"/>
      <c r="D19" s="35"/>
      <c r="E19" s="32"/>
      <c r="F19" s="32"/>
      <c r="G19" s="32"/>
      <c r="H19" s="32"/>
      <c r="I19" s="32"/>
      <c r="J19" s="32"/>
      <c r="K19" s="32"/>
      <c r="L19" s="36"/>
      <c r="M19" s="32"/>
      <c r="N19" s="35"/>
      <c r="O19" s="35"/>
      <c r="P19" s="37"/>
      <c r="Q19" s="37"/>
      <c r="R19" s="30" t="str">
        <f t="shared" si="1"/>
        <v>N.A.</v>
      </c>
      <c r="S19" s="35"/>
      <c r="T19" s="35"/>
      <c r="U19" s="32"/>
      <c r="V19" s="32"/>
      <c r="W19" s="35"/>
      <c r="X19" s="31" t="str">
        <f t="shared" si="2"/>
        <v/>
      </c>
      <c r="Y19" s="32"/>
    </row>
    <row r="20" ht="21.75" customHeight="1">
      <c r="A20" s="33"/>
      <c r="B20" s="34"/>
      <c r="C20" s="32"/>
      <c r="D20" s="35"/>
      <c r="E20" s="32"/>
      <c r="F20" s="32"/>
      <c r="G20" s="32"/>
      <c r="H20" s="32"/>
      <c r="I20" s="32"/>
      <c r="J20" s="32"/>
      <c r="K20" s="32"/>
      <c r="L20" s="36"/>
      <c r="M20" s="32"/>
      <c r="N20" s="35"/>
      <c r="O20" s="35"/>
      <c r="P20" s="37"/>
      <c r="Q20" s="37"/>
      <c r="R20" s="30" t="str">
        <f t="shared" si="1"/>
        <v>N.A.</v>
      </c>
      <c r="S20" s="35"/>
      <c r="T20" s="35"/>
      <c r="U20" s="32"/>
      <c r="V20" s="32"/>
      <c r="W20" s="35"/>
      <c r="X20" s="31" t="str">
        <f t="shared" si="2"/>
        <v/>
      </c>
      <c r="Y20" s="32"/>
    </row>
    <row r="21" ht="21.75" customHeight="1">
      <c r="A21" s="33"/>
      <c r="B21" s="34"/>
      <c r="C21" s="32"/>
      <c r="D21" s="35"/>
      <c r="E21" s="32"/>
      <c r="F21" s="32"/>
      <c r="G21" s="32"/>
      <c r="H21" s="32"/>
      <c r="I21" s="32"/>
      <c r="J21" s="32"/>
      <c r="K21" s="32"/>
      <c r="L21" s="36"/>
      <c r="M21" s="32"/>
      <c r="N21" s="35"/>
      <c r="O21" s="35"/>
      <c r="P21" s="37"/>
      <c r="Q21" s="37"/>
      <c r="R21" s="30" t="str">
        <f t="shared" si="1"/>
        <v>N.A.</v>
      </c>
      <c r="S21" s="35"/>
      <c r="T21" s="35"/>
      <c r="U21" s="32"/>
      <c r="V21" s="32"/>
      <c r="W21" s="35"/>
      <c r="X21" s="31" t="str">
        <f t="shared" si="2"/>
        <v/>
      </c>
      <c r="Y21" s="32"/>
    </row>
    <row r="22" ht="21.75" customHeight="1">
      <c r="A22" s="33"/>
      <c r="B22" s="34"/>
      <c r="C22" s="32"/>
      <c r="D22" s="35"/>
      <c r="E22" s="32"/>
      <c r="F22" s="32"/>
      <c r="G22" s="32"/>
      <c r="H22" s="32"/>
      <c r="I22" s="32"/>
      <c r="J22" s="32"/>
      <c r="K22" s="32"/>
      <c r="L22" s="36"/>
      <c r="M22" s="32"/>
      <c r="N22" s="35"/>
      <c r="O22" s="35"/>
      <c r="P22" s="37"/>
      <c r="Q22" s="37"/>
      <c r="R22" s="30" t="str">
        <f t="shared" si="1"/>
        <v>N.A.</v>
      </c>
      <c r="S22" s="35"/>
      <c r="T22" s="35"/>
      <c r="U22" s="32"/>
      <c r="V22" s="32"/>
      <c r="W22" s="35"/>
      <c r="X22" s="31" t="str">
        <f t="shared" si="2"/>
        <v/>
      </c>
      <c r="Y22" s="32"/>
    </row>
    <row r="23" ht="21.75" customHeight="1">
      <c r="A23" s="33"/>
      <c r="B23" s="34"/>
      <c r="C23" s="32"/>
      <c r="D23" s="35"/>
      <c r="E23" s="32"/>
      <c r="F23" s="32"/>
      <c r="G23" s="32"/>
      <c r="H23" s="32"/>
      <c r="I23" s="32"/>
      <c r="J23" s="32"/>
      <c r="K23" s="32"/>
      <c r="L23" s="36"/>
      <c r="M23" s="32"/>
      <c r="N23" s="35"/>
      <c r="O23" s="35"/>
      <c r="P23" s="37"/>
      <c r="Q23" s="37"/>
      <c r="R23" s="30" t="str">
        <f t="shared" si="1"/>
        <v>N.A.</v>
      </c>
      <c r="S23" s="35"/>
      <c r="T23" s="35"/>
      <c r="U23" s="32"/>
      <c r="V23" s="32"/>
      <c r="W23" s="35"/>
      <c r="X23" s="31" t="str">
        <f t="shared" si="2"/>
        <v/>
      </c>
      <c r="Y23" s="32"/>
    </row>
    <row r="24" ht="21.75" customHeight="1">
      <c r="A24" s="33"/>
      <c r="B24" s="34"/>
      <c r="C24" s="32"/>
      <c r="D24" s="35"/>
      <c r="E24" s="32"/>
      <c r="F24" s="32"/>
      <c r="G24" s="32"/>
      <c r="H24" s="32"/>
      <c r="I24" s="32"/>
      <c r="J24" s="32"/>
      <c r="K24" s="32"/>
      <c r="L24" s="36"/>
      <c r="M24" s="32"/>
      <c r="N24" s="35"/>
      <c r="O24" s="35"/>
      <c r="P24" s="37"/>
      <c r="Q24" s="37"/>
      <c r="R24" s="30" t="str">
        <f t="shared" si="1"/>
        <v>N.A.</v>
      </c>
      <c r="S24" s="35"/>
      <c r="T24" s="35"/>
      <c r="U24" s="32"/>
      <c r="V24" s="32"/>
      <c r="W24" s="35"/>
      <c r="X24" s="31" t="str">
        <f t="shared" si="2"/>
        <v/>
      </c>
      <c r="Y24" s="32"/>
    </row>
    <row r="25" ht="21.75" customHeight="1">
      <c r="A25" s="33"/>
      <c r="B25" s="34"/>
      <c r="C25" s="32"/>
      <c r="D25" s="35"/>
      <c r="E25" s="32"/>
      <c r="F25" s="32"/>
      <c r="G25" s="32"/>
      <c r="H25" s="32"/>
      <c r="I25" s="32"/>
      <c r="J25" s="32"/>
      <c r="K25" s="32"/>
      <c r="L25" s="36"/>
      <c r="M25" s="32"/>
      <c r="N25" s="35"/>
      <c r="O25" s="35"/>
      <c r="P25" s="37"/>
      <c r="Q25" s="37"/>
      <c r="R25" s="30" t="str">
        <f t="shared" si="1"/>
        <v>N.A.</v>
      </c>
      <c r="S25" s="35"/>
      <c r="T25" s="35"/>
      <c r="U25" s="32"/>
      <c r="V25" s="32"/>
      <c r="W25" s="35"/>
      <c r="X25" s="31" t="str">
        <f t="shared" si="2"/>
        <v/>
      </c>
      <c r="Y25" s="32"/>
    </row>
    <row r="26" ht="21.75" customHeight="1">
      <c r="A26" s="33"/>
      <c r="B26" s="34"/>
      <c r="C26" s="32"/>
      <c r="D26" s="35"/>
      <c r="E26" s="32"/>
      <c r="F26" s="32"/>
      <c r="G26" s="32"/>
      <c r="H26" s="32"/>
      <c r="I26" s="32"/>
      <c r="J26" s="32"/>
      <c r="K26" s="32"/>
      <c r="L26" s="36"/>
      <c r="M26" s="32"/>
      <c r="N26" s="35"/>
      <c r="O26" s="35"/>
      <c r="P26" s="37"/>
      <c r="Q26" s="37"/>
      <c r="R26" s="30" t="str">
        <f t="shared" si="1"/>
        <v>N.A.</v>
      </c>
      <c r="S26" s="35"/>
      <c r="T26" s="35"/>
      <c r="U26" s="32"/>
      <c r="V26" s="32"/>
      <c r="W26" s="35"/>
      <c r="X26" s="31" t="str">
        <f t="shared" si="2"/>
        <v/>
      </c>
      <c r="Y26" s="32"/>
    </row>
    <row r="27" ht="21.75" customHeight="1">
      <c r="A27" s="33"/>
      <c r="B27" s="34"/>
      <c r="C27" s="32"/>
      <c r="D27" s="35"/>
      <c r="E27" s="32"/>
      <c r="F27" s="32"/>
      <c r="G27" s="32"/>
      <c r="H27" s="32"/>
      <c r="I27" s="32"/>
      <c r="J27" s="32"/>
      <c r="K27" s="32"/>
      <c r="L27" s="36"/>
      <c r="M27" s="32"/>
      <c r="N27" s="35"/>
      <c r="O27" s="35"/>
      <c r="P27" s="37"/>
      <c r="Q27" s="37"/>
      <c r="R27" s="30" t="str">
        <f t="shared" si="1"/>
        <v>N.A.</v>
      </c>
      <c r="S27" s="35"/>
      <c r="T27" s="35"/>
      <c r="U27" s="32"/>
      <c r="V27" s="32"/>
      <c r="W27" s="35"/>
      <c r="X27" s="31" t="str">
        <f t="shared" si="2"/>
        <v/>
      </c>
      <c r="Y27" s="32"/>
    </row>
    <row r="28" ht="21.75" customHeight="1">
      <c r="A28" s="33"/>
      <c r="B28" s="34"/>
      <c r="C28" s="32"/>
      <c r="D28" s="35"/>
      <c r="E28" s="32"/>
      <c r="F28" s="32"/>
      <c r="G28" s="32"/>
      <c r="H28" s="32"/>
      <c r="I28" s="32"/>
      <c r="J28" s="32"/>
      <c r="K28" s="32"/>
      <c r="L28" s="36"/>
      <c r="M28" s="32"/>
      <c r="N28" s="35"/>
      <c r="O28" s="35"/>
      <c r="P28" s="37"/>
      <c r="Q28" s="37"/>
      <c r="R28" s="30" t="str">
        <f t="shared" si="1"/>
        <v>N.A.</v>
      </c>
      <c r="S28" s="35"/>
      <c r="T28" s="35"/>
      <c r="U28" s="32"/>
      <c r="V28" s="32"/>
      <c r="W28" s="35"/>
      <c r="X28" s="31" t="str">
        <f t="shared" si="2"/>
        <v/>
      </c>
      <c r="Y28" s="32"/>
    </row>
    <row r="29" ht="21.75" customHeight="1">
      <c r="A29" s="33"/>
      <c r="B29" s="34"/>
      <c r="C29" s="32"/>
      <c r="D29" s="35"/>
      <c r="E29" s="32"/>
      <c r="F29" s="32"/>
      <c r="G29" s="32"/>
      <c r="H29" s="32"/>
      <c r="I29" s="32"/>
      <c r="J29" s="32"/>
      <c r="K29" s="32"/>
      <c r="L29" s="36"/>
      <c r="M29" s="32"/>
      <c r="N29" s="35"/>
      <c r="O29" s="35"/>
      <c r="P29" s="37"/>
      <c r="Q29" s="37"/>
      <c r="R29" s="30" t="str">
        <f t="shared" si="1"/>
        <v>N.A.</v>
      </c>
      <c r="S29" s="35"/>
      <c r="T29" s="35"/>
      <c r="U29" s="32"/>
      <c r="V29" s="32"/>
      <c r="W29" s="35"/>
      <c r="X29" s="31" t="str">
        <f t="shared" si="2"/>
        <v/>
      </c>
      <c r="Y29" s="32"/>
    </row>
    <row r="30" ht="21.75" customHeight="1">
      <c r="A30" s="33"/>
      <c r="B30" s="34"/>
      <c r="C30" s="32"/>
      <c r="D30" s="35"/>
      <c r="E30" s="32"/>
      <c r="F30" s="32"/>
      <c r="G30" s="32"/>
      <c r="H30" s="32"/>
      <c r="I30" s="32"/>
      <c r="J30" s="32"/>
      <c r="K30" s="32"/>
      <c r="L30" s="36"/>
      <c r="M30" s="32"/>
      <c r="N30" s="35"/>
      <c r="O30" s="35"/>
      <c r="P30" s="37"/>
      <c r="Q30" s="37"/>
      <c r="R30" s="30" t="str">
        <f t="shared" si="1"/>
        <v>N.A.</v>
      </c>
      <c r="S30" s="35"/>
      <c r="T30" s="35"/>
      <c r="U30" s="32"/>
      <c r="V30" s="32"/>
      <c r="W30" s="35"/>
      <c r="X30" s="31" t="str">
        <f t="shared" si="2"/>
        <v/>
      </c>
      <c r="Y30" s="32"/>
    </row>
    <row r="31" ht="21.75" customHeight="1">
      <c r="A31" s="33"/>
      <c r="B31" s="34"/>
      <c r="C31" s="32"/>
      <c r="D31" s="35"/>
      <c r="E31" s="32"/>
      <c r="F31" s="32"/>
      <c r="G31" s="32"/>
      <c r="H31" s="32"/>
      <c r="I31" s="32"/>
      <c r="J31" s="32"/>
      <c r="K31" s="32"/>
      <c r="L31" s="36"/>
      <c r="M31" s="32"/>
      <c r="N31" s="35"/>
      <c r="O31" s="35"/>
      <c r="P31" s="37"/>
      <c r="Q31" s="37"/>
      <c r="R31" s="30" t="str">
        <f t="shared" si="1"/>
        <v>N.A.</v>
      </c>
      <c r="S31" s="35"/>
      <c r="T31" s="35"/>
      <c r="U31" s="32"/>
      <c r="V31" s="32"/>
      <c r="W31" s="35"/>
      <c r="X31" s="31" t="str">
        <f t="shared" si="2"/>
        <v/>
      </c>
      <c r="Y31" s="32"/>
    </row>
    <row r="32" ht="21.75" customHeight="1">
      <c r="A32" s="33"/>
      <c r="B32" s="34"/>
      <c r="C32" s="32"/>
      <c r="D32" s="35"/>
      <c r="E32" s="32"/>
      <c r="F32" s="32"/>
      <c r="G32" s="32"/>
      <c r="H32" s="32"/>
      <c r="I32" s="32"/>
      <c r="J32" s="32"/>
      <c r="K32" s="32"/>
      <c r="L32" s="36"/>
      <c r="M32" s="32"/>
      <c r="N32" s="35"/>
      <c r="O32" s="35"/>
      <c r="P32" s="37"/>
      <c r="Q32" s="37"/>
      <c r="R32" s="30" t="str">
        <f t="shared" si="1"/>
        <v>N.A.</v>
      </c>
      <c r="S32" s="35"/>
      <c r="T32" s="35"/>
      <c r="U32" s="32"/>
      <c r="V32" s="32"/>
      <c r="W32" s="35"/>
      <c r="X32" s="31" t="str">
        <f t="shared" si="2"/>
        <v/>
      </c>
      <c r="Y32" s="32"/>
    </row>
    <row r="33" ht="21.75" customHeight="1">
      <c r="A33" s="33"/>
      <c r="B33" s="34"/>
      <c r="C33" s="32"/>
      <c r="D33" s="35"/>
      <c r="E33" s="32"/>
      <c r="F33" s="32"/>
      <c r="G33" s="32"/>
      <c r="H33" s="32"/>
      <c r="I33" s="32"/>
      <c r="J33" s="32"/>
      <c r="K33" s="32"/>
      <c r="L33" s="36"/>
      <c r="M33" s="32"/>
      <c r="N33" s="35"/>
      <c r="O33" s="35"/>
      <c r="P33" s="37"/>
      <c r="Q33" s="37"/>
      <c r="R33" s="30" t="str">
        <f t="shared" si="1"/>
        <v>N.A.</v>
      </c>
      <c r="S33" s="35"/>
      <c r="T33" s="35"/>
      <c r="U33" s="32"/>
      <c r="V33" s="32"/>
      <c r="W33" s="35"/>
      <c r="X33" s="31" t="str">
        <f t="shared" si="2"/>
        <v/>
      </c>
      <c r="Y33" s="32"/>
    </row>
    <row r="34" ht="21.75" customHeight="1">
      <c r="A34" s="33"/>
      <c r="B34" s="34"/>
      <c r="C34" s="32"/>
      <c r="D34" s="35"/>
      <c r="E34" s="32"/>
      <c r="F34" s="32"/>
      <c r="G34" s="32"/>
      <c r="H34" s="32"/>
      <c r="I34" s="32"/>
      <c r="J34" s="32"/>
      <c r="K34" s="32"/>
      <c r="L34" s="36"/>
      <c r="M34" s="32"/>
      <c r="N34" s="35"/>
      <c r="O34" s="35"/>
      <c r="P34" s="37"/>
      <c r="Q34" s="37"/>
      <c r="R34" s="30" t="str">
        <f t="shared" si="1"/>
        <v>N.A.</v>
      </c>
      <c r="S34" s="35"/>
      <c r="T34" s="35"/>
      <c r="U34" s="32"/>
      <c r="V34" s="32"/>
      <c r="W34" s="35"/>
      <c r="X34" s="31" t="str">
        <f t="shared" si="2"/>
        <v/>
      </c>
      <c r="Y34" s="32"/>
    </row>
    <row r="35" ht="21.75" customHeight="1">
      <c r="A35" s="33"/>
      <c r="B35" s="34"/>
      <c r="C35" s="32"/>
      <c r="D35" s="35"/>
      <c r="E35" s="32"/>
      <c r="F35" s="32"/>
      <c r="G35" s="32"/>
      <c r="H35" s="32"/>
      <c r="I35" s="32"/>
      <c r="J35" s="32"/>
      <c r="K35" s="32"/>
      <c r="L35" s="36"/>
      <c r="M35" s="32"/>
      <c r="N35" s="35"/>
      <c r="O35" s="35"/>
      <c r="P35" s="37"/>
      <c r="Q35" s="37"/>
      <c r="R35" s="30" t="str">
        <f t="shared" si="1"/>
        <v>N.A.</v>
      </c>
      <c r="S35" s="35"/>
      <c r="T35" s="35"/>
      <c r="U35" s="32"/>
      <c r="V35" s="32"/>
      <c r="W35" s="35"/>
      <c r="X35" s="31" t="str">
        <f t="shared" si="2"/>
        <v/>
      </c>
      <c r="Y35" s="32"/>
    </row>
    <row r="36" ht="21.75" customHeight="1">
      <c r="A36" s="33"/>
      <c r="B36" s="34"/>
      <c r="C36" s="32"/>
      <c r="D36" s="35"/>
      <c r="E36" s="32"/>
      <c r="F36" s="32"/>
      <c r="G36" s="32"/>
      <c r="H36" s="32"/>
      <c r="I36" s="32"/>
      <c r="J36" s="32"/>
      <c r="K36" s="32"/>
      <c r="L36" s="36"/>
      <c r="M36" s="32"/>
      <c r="N36" s="35"/>
      <c r="O36" s="35"/>
      <c r="P36" s="37"/>
      <c r="Q36" s="37"/>
      <c r="R36" s="30" t="str">
        <f t="shared" si="1"/>
        <v>N.A.</v>
      </c>
      <c r="S36" s="35"/>
      <c r="T36" s="35"/>
      <c r="U36" s="32"/>
      <c r="V36" s="32"/>
      <c r="W36" s="35"/>
      <c r="X36" s="31" t="str">
        <f t="shared" si="2"/>
        <v/>
      </c>
      <c r="Y36" s="32"/>
    </row>
    <row r="37" ht="21.75" customHeight="1">
      <c r="A37" s="33"/>
      <c r="B37" s="34"/>
      <c r="C37" s="32"/>
      <c r="D37" s="35"/>
      <c r="E37" s="32"/>
      <c r="F37" s="32"/>
      <c r="G37" s="32"/>
      <c r="H37" s="32"/>
      <c r="I37" s="32"/>
      <c r="J37" s="32"/>
      <c r="K37" s="32"/>
      <c r="L37" s="36"/>
      <c r="M37" s="32"/>
      <c r="N37" s="35"/>
      <c r="O37" s="35"/>
      <c r="P37" s="37"/>
      <c r="Q37" s="37"/>
      <c r="R37" s="30" t="str">
        <f t="shared" si="1"/>
        <v>N.A.</v>
      </c>
      <c r="S37" s="35"/>
      <c r="T37" s="35"/>
      <c r="U37" s="32"/>
      <c r="V37" s="32"/>
      <c r="W37" s="35"/>
      <c r="X37" s="31" t="str">
        <f t="shared" si="2"/>
        <v/>
      </c>
      <c r="Y37" s="32"/>
    </row>
    <row r="38" ht="21.75" customHeight="1">
      <c r="A38" s="33"/>
      <c r="B38" s="34"/>
      <c r="C38" s="32"/>
      <c r="D38" s="35"/>
      <c r="E38" s="32"/>
      <c r="F38" s="32"/>
      <c r="G38" s="32"/>
      <c r="H38" s="32"/>
      <c r="I38" s="32"/>
      <c r="J38" s="32"/>
      <c r="K38" s="32"/>
      <c r="L38" s="36"/>
      <c r="M38" s="32"/>
      <c r="N38" s="35"/>
      <c r="O38" s="35"/>
      <c r="P38" s="37"/>
      <c r="Q38" s="37"/>
      <c r="R38" s="30" t="str">
        <f t="shared" si="1"/>
        <v>N.A.</v>
      </c>
      <c r="S38" s="35"/>
      <c r="T38" s="35"/>
      <c r="U38" s="32"/>
      <c r="V38" s="32"/>
      <c r="W38" s="35"/>
      <c r="X38" s="31" t="str">
        <f t="shared" si="2"/>
        <v/>
      </c>
      <c r="Y38" s="32"/>
    </row>
    <row r="39" ht="21.75" customHeight="1">
      <c r="A39" s="33"/>
      <c r="B39" s="34"/>
      <c r="C39" s="32"/>
      <c r="D39" s="35"/>
      <c r="E39" s="32"/>
      <c r="F39" s="32"/>
      <c r="G39" s="32"/>
      <c r="H39" s="32"/>
      <c r="I39" s="32"/>
      <c r="J39" s="32"/>
      <c r="K39" s="32"/>
      <c r="L39" s="36"/>
      <c r="M39" s="32"/>
      <c r="N39" s="35"/>
      <c r="O39" s="35"/>
      <c r="P39" s="37"/>
      <c r="Q39" s="37"/>
      <c r="R39" s="30" t="str">
        <f t="shared" si="1"/>
        <v>N.A.</v>
      </c>
      <c r="S39" s="35"/>
      <c r="T39" s="35"/>
      <c r="U39" s="32"/>
      <c r="V39" s="32"/>
      <c r="W39" s="35"/>
      <c r="X39" s="31" t="str">
        <f t="shared" si="2"/>
        <v/>
      </c>
      <c r="Y39" s="32"/>
    </row>
    <row r="40" ht="21.75" customHeight="1">
      <c r="A40" s="33"/>
      <c r="B40" s="34"/>
      <c r="C40" s="32"/>
      <c r="D40" s="35"/>
      <c r="E40" s="32"/>
      <c r="F40" s="32"/>
      <c r="G40" s="32"/>
      <c r="H40" s="32"/>
      <c r="I40" s="32"/>
      <c r="J40" s="32"/>
      <c r="K40" s="32"/>
      <c r="L40" s="36"/>
      <c r="M40" s="32"/>
      <c r="N40" s="35"/>
      <c r="O40" s="35"/>
      <c r="P40" s="37"/>
      <c r="Q40" s="37"/>
      <c r="R40" s="30" t="str">
        <f t="shared" si="1"/>
        <v>N.A.</v>
      </c>
      <c r="S40" s="35"/>
      <c r="T40" s="35"/>
      <c r="U40" s="32"/>
      <c r="V40" s="32"/>
      <c r="W40" s="35"/>
      <c r="X40" s="31" t="str">
        <f t="shared" si="2"/>
        <v/>
      </c>
      <c r="Y40" s="32"/>
    </row>
    <row r="41" ht="21.75" customHeight="1">
      <c r="A41" s="33"/>
      <c r="B41" s="34"/>
      <c r="C41" s="32"/>
      <c r="D41" s="35"/>
      <c r="E41" s="32"/>
      <c r="F41" s="32"/>
      <c r="G41" s="32"/>
      <c r="H41" s="32"/>
      <c r="I41" s="32"/>
      <c r="J41" s="32"/>
      <c r="K41" s="32"/>
      <c r="L41" s="36"/>
      <c r="M41" s="32"/>
      <c r="N41" s="35"/>
      <c r="O41" s="35"/>
      <c r="P41" s="37"/>
      <c r="Q41" s="37"/>
      <c r="R41" s="30" t="str">
        <f t="shared" si="1"/>
        <v>N.A.</v>
      </c>
      <c r="S41" s="35"/>
      <c r="T41" s="35"/>
      <c r="U41" s="32"/>
      <c r="V41" s="32"/>
      <c r="W41" s="35"/>
      <c r="X41" s="31" t="str">
        <f t="shared" si="2"/>
        <v/>
      </c>
      <c r="Y41" s="32"/>
    </row>
    <row r="42" ht="21.75" customHeight="1">
      <c r="A42" s="33"/>
      <c r="B42" s="34"/>
      <c r="C42" s="32"/>
      <c r="D42" s="35"/>
      <c r="E42" s="32"/>
      <c r="F42" s="32"/>
      <c r="G42" s="32"/>
      <c r="H42" s="32"/>
      <c r="I42" s="32"/>
      <c r="J42" s="32"/>
      <c r="K42" s="32"/>
      <c r="L42" s="36"/>
      <c r="M42" s="32"/>
      <c r="N42" s="35"/>
      <c r="O42" s="35"/>
      <c r="P42" s="37"/>
      <c r="Q42" s="37"/>
      <c r="R42" s="30" t="str">
        <f t="shared" si="1"/>
        <v>N.A.</v>
      </c>
      <c r="S42" s="35"/>
      <c r="T42" s="35"/>
      <c r="U42" s="32"/>
      <c r="V42" s="32"/>
      <c r="W42" s="35"/>
      <c r="X42" s="31" t="str">
        <f t="shared" si="2"/>
        <v/>
      </c>
      <c r="Y42" s="32"/>
    </row>
    <row r="43" ht="15.75" customHeight="1">
      <c r="B43" s="38"/>
    </row>
    <row r="44" ht="15.75" customHeight="1">
      <c r="B44" s="38"/>
    </row>
    <row r="45" ht="15.75" customHeight="1">
      <c r="B45" s="38"/>
    </row>
    <row r="46" ht="15.75" customHeight="1">
      <c r="B46" s="38"/>
    </row>
    <row r="47" ht="15.75" customHeight="1">
      <c r="B47" s="38"/>
    </row>
    <row r="48" ht="15.75" customHeight="1">
      <c r="B48" s="38"/>
    </row>
    <row r="49" ht="15.75" customHeight="1">
      <c r="B49" s="38"/>
    </row>
    <row r="50" ht="15.75" customHeight="1">
      <c r="B50" s="38"/>
    </row>
    <row r="51" ht="15.75" customHeight="1">
      <c r="B51" s="38"/>
    </row>
    <row r="52" ht="15.75" customHeight="1">
      <c r="B52" s="38"/>
    </row>
    <row r="53" ht="15.75" customHeight="1">
      <c r="B53" s="38"/>
    </row>
    <row r="54" ht="15.75" customHeight="1">
      <c r="B54" s="38"/>
    </row>
    <row r="55" ht="15.75" customHeight="1">
      <c r="B55" s="38"/>
    </row>
    <row r="56" ht="15.75" customHeight="1">
      <c r="B56" s="38"/>
    </row>
    <row r="57" ht="15.75" customHeight="1">
      <c r="B57" s="38"/>
    </row>
    <row r="58" ht="15.75" customHeight="1">
      <c r="B58" s="38"/>
    </row>
    <row r="59" ht="15.75" customHeight="1">
      <c r="B59" s="38"/>
    </row>
    <row r="60" ht="15.75" customHeight="1">
      <c r="B60" s="38"/>
    </row>
    <row r="61" ht="15.75" customHeight="1">
      <c r="B61" s="38"/>
    </row>
    <row r="62" ht="15.75" customHeight="1">
      <c r="B62" s="38"/>
    </row>
    <row r="63" ht="15.75" customHeight="1">
      <c r="B63" s="38"/>
    </row>
    <row r="64" ht="15.75" customHeight="1">
      <c r="B64" s="38"/>
    </row>
    <row r="65" ht="15.75" customHeight="1">
      <c r="B65" s="38"/>
    </row>
    <row r="66" ht="15.75" customHeight="1">
      <c r="B66" s="38"/>
    </row>
    <row r="67" ht="15.75" customHeight="1">
      <c r="B67" s="38"/>
    </row>
    <row r="68" ht="15.75" customHeight="1">
      <c r="B68" s="38"/>
    </row>
    <row r="69" ht="15.75" customHeight="1">
      <c r="B69" s="38"/>
    </row>
    <row r="70" ht="15.75" customHeight="1">
      <c r="B70" s="38"/>
    </row>
    <row r="71" ht="15.75" customHeight="1">
      <c r="B71" s="38"/>
    </row>
    <row r="72" ht="15.75" customHeight="1">
      <c r="B72" s="38"/>
    </row>
    <row r="73" ht="15.75" customHeight="1">
      <c r="B73" s="38"/>
    </row>
    <row r="74" ht="15.75" customHeight="1">
      <c r="B74" s="38"/>
    </row>
    <row r="75" ht="15.75" customHeight="1">
      <c r="B75" s="38"/>
    </row>
    <row r="76" ht="15.75" customHeight="1">
      <c r="B76" s="38"/>
    </row>
    <row r="77" ht="15.75" customHeight="1">
      <c r="B77" s="38"/>
    </row>
    <row r="78" ht="15.75" customHeight="1">
      <c r="B78" s="38"/>
    </row>
    <row r="79" ht="15.75" customHeight="1">
      <c r="B79" s="38"/>
    </row>
    <row r="80" ht="15.75" customHeight="1">
      <c r="B80" s="38"/>
    </row>
    <row r="81" ht="15.75" customHeight="1">
      <c r="B81" s="38"/>
    </row>
    <row r="82" ht="15.75" customHeight="1">
      <c r="B82" s="38"/>
    </row>
    <row r="83" ht="15.75" customHeight="1">
      <c r="B83" s="38"/>
    </row>
    <row r="84" ht="15.75" customHeight="1">
      <c r="B84" s="38"/>
    </row>
    <row r="85" ht="15.75" customHeight="1">
      <c r="B85" s="38"/>
    </row>
    <row r="86" ht="15.75" customHeight="1">
      <c r="B86" s="38"/>
    </row>
    <row r="87" ht="15.75" customHeight="1">
      <c r="B87" s="38"/>
    </row>
    <row r="88" ht="15.75" customHeight="1">
      <c r="B88" s="38"/>
    </row>
    <row r="89" ht="15.75" customHeight="1">
      <c r="B89" s="38"/>
    </row>
    <row r="90" ht="15.75" customHeight="1">
      <c r="B90" s="38"/>
    </row>
    <row r="91" ht="15.75" customHeight="1">
      <c r="B91" s="38"/>
    </row>
    <row r="92" ht="15.75" customHeight="1">
      <c r="B92" s="38"/>
    </row>
    <row r="93" ht="15.75" customHeight="1">
      <c r="B93" s="38"/>
    </row>
    <row r="94" ht="15.75" customHeight="1">
      <c r="B94" s="38"/>
    </row>
    <row r="95" ht="15.75" customHeight="1">
      <c r="B95" s="38"/>
    </row>
    <row r="96" ht="15.75" customHeight="1">
      <c r="B96" s="38"/>
    </row>
    <row r="97" ht="15.75" customHeight="1">
      <c r="B97" s="38"/>
    </row>
    <row r="98" ht="15.75" customHeight="1">
      <c r="B98" s="38"/>
    </row>
    <row r="99" ht="15.75" customHeight="1">
      <c r="B99" s="38"/>
    </row>
    <row r="100" ht="15.75" customHeight="1">
      <c r="B100" s="38"/>
    </row>
    <row r="101" ht="15.75" customHeight="1">
      <c r="B101" s="38"/>
    </row>
    <row r="102" ht="15.75" customHeight="1">
      <c r="B102" s="38"/>
    </row>
    <row r="103" ht="15.75" customHeight="1">
      <c r="B103" s="38"/>
    </row>
    <row r="104" ht="15.75" customHeight="1">
      <c r="B104" s="38"/>
    </row>
    <row r="105" ht="15.75" customHeight="1">
      <c r="B105" s="38"/>
    </row>
    <row r="106" ht="15.75" customHeight="1">
      <c r="B106" s="38"/>
    </row>
    <row r="107" ht="15.75" customHeight="1">
      <c r="B107" s="38"/>
    </row>
    <row r="108" ht="15.75" customHeight="1">
      <c r="B108" s="38"/>
    </row>
    <row r="109" ht="15.75" customHeight="1">
      <c r="B109" s="38"/>
    </row>
    <row r="110" ht="15.75" customHeight="1">
      <c r="B110" s="38"/>
    </row>
    <row r="111" ht="15.75" customHeight="1">
      <c r="B111" s="38"/>
    </row>
    <row r="112" ht="15.75" customHeight="1">
      <c r="B112" s="38"/>
    </row>
    <row r="113" ht="15.75" customHeight="1">
      <c r="B113" s="38"/>
    </row>
    <row r="114" ht="15.75" customHeight="1">
      <c r="B114" s="38"/>
    </row>
    <row r="115" ht="15.75" customHeight="1">
      <c r="B115" s="38"/>
    </row>
    <row r="116" ht="15.75" customHeight="1">
      <c r="B116" s="38"/>
    </row>
    <row r="117" ht="15.75" customHeight="1">
      <c r="B117" s="38"/>
    </row>
    <row r="118" ht="15.75" customHeight="1">
      <c r="B118" s="38"/>
    </row>
    <row r="119" ht="15.75" customHeight="1">
      <c r="B119" s="38"/>
    </row>
    <row r="120" ht="15.75" customHeight="1">
      <c r="B120" s="38"/>
    </row>
    <row r="121" ht="15.75" customHeight="1">
      <c r="B121" s="38"/>
    </row>
    <row r="122" ht="15.75" customHeight="1">
      <c r="B122" s="38"/>
    </row>
    <row r="123" ht="15.75" customHeight="1">
      <c r="B123" s="38"/>
    </row>
    <row r="124" ht="15.75" customHeight="1">
      <c r="B124" s="38"/>
    </row>
    <row r="125" ht="15.75" customHeight="1">
      <c r="B125" s="38"/>
    </row>
    <row r="126" ht="15.75" customHeight="1">
      <c r="B126" s="38"/>
    </row>
    <row r="127" ht="15.75" customHeight="1">
      <c r="B127" s="38"/>
    </row>
    <row r="128" ht="15.75" customHeight="1">
      <c r="B128" s="38"/>
    </row>
    <row r="129" ht="15.75" customHeight="1">
      <c r="B129" s="38"/>
    </row>
    <row r="130" ht="15.75" customHeight="1">
      <c r="B130" s="38"/>
    </row>
    <row r="131" ht="15.75" customHeight="1">
      <c r="B131" s="38"/>
    </row>
    <row r="132" ht="15.75" customHeight="1">
      <c r="B132" s="38"/>
    </row>
    <row r="133" ht="15.75" customHeight="1">
      <c r="B133" s="38"/>
    </row>
    <row r="134" ht="15.75" customHeight="1">
      <c r="B134" s="38"/>
    </row>
    <row r="135" ht="15.75" customHeight="1">
      <c r="B135" s="38"/>
    </row>
    <row r="136" ht="15.75" customHeight="1">
      <c r="B136" s="38"/>
    </row>
    <row r="137" ht="15.75" customHeight="1">
      <c r="B137" s="38"/>
    </row>
    <row r="138" ht="15.75" customHeight="1">
      <c r="B138" s="38"/>
    </row>
    <row r="139" ht="15.75" customHeight="1">
      <c r="B139" s="38"/>
    </row>
    <row r="140" ht="15.75" customHeight="1">
      <c r="B140" s="38"/>
    </row>
    <row r="141" ht="15.75" customHeight="1">
      <c r="B141" s="38"/>
    </row>
    <row r="142" ht="15.75" customHeight="1">
      <c r="B142" s="38"/>
    </row>
    <row r="143" ht="15.75" customHeight="1">
      <c r="B143" s="38"/>
    </row>
    <row r="144" ht="15.75" customHeight="1">
      <c r="B144" s="38"/>
    </row>
    <row r="145" ht="15.75" customHeight="1">
      <c r="B145" s="38"/>
    </row>
    <row r="146" ht="15.75" customHeight="1">
      <c r="B146" s="38"/>
    </row>
    <row r="147" ht="15.75" customHeight="1">
      <c r="B147" s="38"/>
    </row>
    <row r="148" ht="15.75" customHeight="1">
      <c r="B148" s="38"/>
    </row>
    <row r="149" ht="15.75" customHeight="1">
      <c r="B149" s="38"/>
    </row>
    <row r="150" ht="15.75" customHeight="1">
      <c r="B150" s="38"/>
    </row>
    <row r="151" ht="15.75" customHeight="1">
      <c r="B151" s="38"/>
    </row>
    <row r="152" ht="15.75" customHeight="1">
      <c r="B152" s="38"/>
    </row>
    <row r="153" ht="15.75" customHeight="1">
      <c r="B153" s="38"/>
    </row>
    <row r="154" ht="15.75" customHeight="1">
      <c r="B154" s="38"/>
    </row>
    <row r="155" ht="15.75" customHeight="1">
      <c r="B155" s="38"/>
    </row>
    <row r="156" ht="15.75" customHeight="1">
      <c r="B156" s="38"/>
    </row>
    <row r="157" ht="15.75" customHeight="1">
      <c r="B157" s="38"/>
    </row>
    <row r="158" ht="15.75" customHeight="1">
      <c r="B158" s="38"/>
    </row>
    <row r="159" ht="15.75" customHeight="1">
      <c r="B159" s="38"/>
    </row>
    <row r="160" ht="15.75" customHeight="1">
      <c r="B160" s="38"/>
    </row>
    <row r="161" ht="15.75" customHeight="1">
      <c r="B161" s="38"/>
    </row>
    <row r="162" ht="15.75" customHeight="1">
      <c r="B162" s="38"/>
    </row>
    <row r="163" ht="15.75" customHeight="1">
      <c r="B163" s="38"/>
    </row>
    <row r="164" ht="15.75" customHeight="1">
      <c r="B164" s="38"/>
    </row>
    <row r="165" ht="15.75" customHeight="1">
      <c r="B165" s="38"/>
    </row>
    <row r="166" ht="15.75" customHeight="1">
      <c r="B166" s="38"/>
    </row>
    <row r="167" ht="15.75" customHeight="1">
      <c r="B167" s="38"/>
    </row>
    <row r="168" ht="15.75" customHeight="1">
      <c r="B168" s="38"/>
    </row>
    <row r="169" ht="15.75" customHeight="1">
      <c r="B169" s="38"/>
    </row>
    <row r="170" ht="15.75" customHeight="1">
      <c r="B170" s="38"/>
    </row>
    <row r="171" ht="15.75" customHeight="1">
      <c r="B171" s="38"/>
    </row>
    <row r="172" ht="15.75" customHeight="1">
      <c r="B172" s="38"/>
    </row>
    <row r="173" ht="15.75" customHeight="1">
      <c r="B173" s="38"/>
    </row>
    <row r="174" ht="15.75" customHeight="1">
      <c r="B174" s="38"/>
    </row>
    <row r="175" ht="15.75" customHeight="1">
      <c r="B175" s="38"/>
    </row>
    <row r="176" ht="15.75" customHeight="1">
      <c r="B176" s="38"/>
    </row>
    <row r="177" ht="15.75" customHeight="1">
      <c r="B177" s="38"/>
    </row>
    <row r="178" ht="15.75" customHeight="1">
      <c r="B178" s="38"/>
    </row>
    <row r="179" ht="15.75" customHeight="1">
      <c r="B179" s="38"/>
    </row>
    <row r="180" ht="15.75" customHeight="1">
      <c r="B180" s="38"/>
    </row>
    <row r="181" ht="15.75" customHeight="1">
      <c r="B181" s="38"/>
    </row>
    <row r="182" ht="15.75" customHeight="1">
      <c r="B182" s="38"/>
    </row>
    <row r="183" ht="15.75" customHeight="1">
      <c r="B183" s="38"/>
    </row>
    <row r="184" ht="15.75" customHeight="1">
      <c r="B184" s="38"/>
    </row>
    <row r="185" ht="15.75" customHeight="1">
      <c r="B185" s="38"/>
    </row>
    <row r="186" ht="15.75" customHeight="1">
      <c r="B186" s="38"/>
    </row>
    <row r="187" ht="15.75" customHeight="1">
      <c r="B187" s="38"/>
    </row>
    <row r="188" ht="15.75" customHeight="1">
      <c r="B188" s="38"/>
    </row>
    <row r="189" ht="15.75" customHeight="1">
      <c r="B189" s="38"/>
    </row>
    <row r="190" ht="15.75" customHeight="1">
      <c r="B190" s="38"/>
    </row>
    <row r="191" ht="15.75" customHeight="1">
      <c r="B191" s="38"/>
    </row>
    <row r="192" ht="15.75" customHeight="1">
      <c r="B192" s="38"/>
    </row>
    <row r="193" ht="15.75" customHeight="1">
      <c r="B193" s="38"/>
    </row>
    <row r="194" ht="15.75" customHeight="1">
      <c r="B194" s="38"/>
    </row>
    <row r="195" ht="15.75" customHeight="1">
      <c r="B195" s="38"/>
    </row>
    <row r="196" ht="15.75" customHeight="1">
      <c r="B196" s="38"/>
    </row>
    <row r="197" ht="15.75" customHeight="1">
      <c r="B197" s="38"/>
    </row>
    <row r="198" ht="15.75" customHeight="1">
      <c r="B198" s="38"/>
    </row>
    <row r="199" ht="15.75" customHeight="1">
      <c r="B199" s="38"/>
    </row>
    <row r="200" ht="15.75" customHeight="1">
      <c r="B200" s="38"/>
    </row>
    <row r="201" ht="15.75" customHeight="1">
      <c r="B201" s="38"/>
    </row>
    <row r="202" ht="15.75" customHeight="1">
      <c r="B202" s="38"/>
    </row>
    <row r="203" ht="15.75" customHeight="1">
      <c r="B203" s="38"/>
    </row>
    <row r="204" ht="15.75" customHeight="1">
      <c r="B204" s="38"/>
    </row>
    <row r="205" ht="15.75" customHeight="1">
      <c r="B205" s="38"/>
    </row>
    <row r="206" ht="15.75" customHeight="1">
      <c r="B206" s="38"/>
    </row>
    <row r="207" ht="15.75" customHeight="1">
      <c r="B207" s="38"/>
    </row>
    <row r="208" ht="15.75" customHeight="1">
      <c r="B208" s="38"/>
    </row>
    <row r="209" ht="15.75" customHeight="1">
      <c r="B209" s="38"/>
    </row>
    <row r="210" ht="15.75" customHeight="1">
      <c r="B210" s="38"/>
    </row>
    <row r="211" ht="15.75" customHeight="1">
      <c r="B211" s="38"/>
    </row>
    <row r="212" ht="15.75" customHeight="1">
      <c r="B212" s="38"/>
    </row>
    <row r="213" ht="15.75" customHeight="1">
      <c r="B213" s="38"/>
    </row>
    <row r="214" ht="15.75" customHeight="1">
      <c r="B214" s="38"/>
    </row>
    <row r="215" ht="15.75" customHeight="1">
      <c r="B215" s="38"/>
    </row>
    <row r="216" ht="15.75" customHeight="1">
      <c r="B216" s="38"/>
    </row>
    <row r="217" ht="15.75" customHeight="1">
      <c r="B217" s="38"/>
    </row>
    <row r="218" ht="15.75" customHeight="1">
      <c r="B218" s="38"/>
    </row>
    <row r="219" ht="15.75" customHeight="1">
      <c r="B219" s="38"/>
    </row>
    <row r="220" ht="15.75" customHeight="1">
      <c r="B220" s="38"/>
    </row>
    <row r="221" ht="15.75" customHeight="1">
      <c r="B221" s="38"/>
    </row>
    <row r="222" ht="15.75" customHeight="1">
      <c r="B222" s="38"/>
    </row>
    <row r="223" ht="15.75" customHeight="1">
      <c r="B223" s="38"/>
    </row>
    <row r="224" ht="15.75" customHeight="1">
      <c r="B224" s="38"/>
    </row>
    <row r="225" ht="15.75" customHeight="1">
      <c r="B225" s="38"/>
    </row>
    <row r="226" ht="15.75" customHeight="1">
      <c r="B226" s="38"/>
    </row>
    <row r="227" ht="15.75" customHeight="1">
      <c r="B227" s="38"/>
    </row>
    <row r="228" ht="15.75" customHeight="1">
      <c r="B228" s="38"/>
    </row>
    <row r="229" ht="15.75" customHeight="1">
      <c r="B229" s="38"/>
    </row>
    <row r="230" ht="15.75" customHeight="1">
      <c r="B230" s="38"/>
    </row>
    <row r="231" ht="15.75" customHeight="1">
      <c r="B231" s="38"/>
    </row>
    <row r="232" ht="15.75" customHeight="1">
      <c r="B232" s="38"/>
    </row>
    <row r="233" ht="15.75" customHeight="1">
      <c r="B233" s="38"/>
    </row>
    <row r="234" ht="15.75" customHeight="1">
      <c r="B234" s="38"/>
    </row>
    <row r="235" ht="15.75" customHeight="1">
      <c r="B235" s="38"/>
    </row>
    <row r="236" ht="15.75" customHeight="1">
      <c r="B236" s="38"/>
    </row>
    <row r="237" ht="15.75" customHeight="1">
      <c r="B237" s="38"/>
    </row>
    <row r="238" ht="15.75" customHeight="1">
      <c r="B238" s="38"/>
    </row>
    <row r="239" ht="15.75" customHeight="1">
      <c r="B239" s="38"/>
    </row>
    <row r="240" ht="15.75" customHeight="1">
      <c r="B240" s="38"/>
    </row>
    <row r="241" ht="15.75" customHeight="1">
      <c r="B241" s="38"/>
    </row>
    <row r="242" ht="15.75" customHeight="1">
      <c r="B242" s="38"/>
    </row>
    <row r="243" ht="15.75" customHeight="1">
      <c r="B243" s="38"/>
    </row>
    <row r="244" ht="15.75" customHeight="1">
      <c r="B244" s="38"/>
    </row>
    <row r="245" ht="15.75" customHeight="1">
      <c r="B245" s="38"/>
    </row>
    <row r="246" ht="15.75" customHeight="1">
      <c r="B246" s="38"/>
    </row>
    <row r="247" ht="15.75" customHeight="1">
      <c r="B247" s="38"/>
    </row>
    <row r="248" ht="15.75" customHeight="1">
      <c r="B248" s="38"/>
    </row>
    <row r="249" ht="15.75" customHeight="1">
      <c r="B249" s="38"/>
    </row>
    <row r="250" ht="15.75" customHeight="1">
      <c r="B250" s="38"/>
    </row>
    <row r="251" ht="15.75" customHeight="1">
      <c r="B251" s="38"/>
    </row>
    <row r="252" ht="15.75" customHeight="1">
      <c r="B252" s="38"/>
    </row>
    <row r="253" ht="15.75" customHeight="1">
      <c r="B253" s="38"/>
    </row>
    <row r="254" ht="15.75" customHeight="1">
      <c r="B254" s="38"/>
    </row>
    <row r="255" ht="15.75" customHeight="1">
      <c r="B255" s="38"/>
    </row>
    <row r="256" ht="15.75" customHeight="1">
      <c r="B256" s="38"/>
    </row>
    <row r="257" ht="15.75" customHeight="1">
      <c r="B257" s="38"/>
    </row>
    <row r="258" ht="15.75" customHeight="1">
      <c r="B258" s="38"/>
    </row>
    <row r="259" ht="15.75" customHeight="1">
      <c r="B259" s="38"/>
    </row>
    <row r="260" ht="15.75" customHeight="1">
      <c r="B260" s="38"/>
    </row>
    <row r="261" ht="15.75" customHeight="1">
      <c r="B261" s="38"/>
    </row>
    <row r="262" ht="15.75" customHeight="1">
      <c r="B262" s="38"/>
    </row>
    <row r="263" ht="15.75" customHeight="1">
      <c r="B263" s="38"/>
    </row>
    <row r="264" ht="15.75" customHeight="1">
      <c r="B264" s="38"/>
    </row>
    <row r="265" ht="15.75" customHeight="1">
      <c r="B265" s="38"/>
    </row>
    <row r="266" ht="15.75" customHeight="1">
      <c r="B266" s="38"/>
    </row>
    <row r="267" ht="15.75" customHeight="1">
      <c r="B267" s="38"/>
    </row>
    <row r="268" ht="15.75" customHeight="1">
      <c r="B268" s="38"/>
    </row>
    <row r="269" ht="15.75" customHeight="1">
      <c r="B269" s="38"/>
    </row>
    <row r="270" ht="15.75" customHeight="1">
      <c r="B270" s="38"/>
    </row>
    <row r="271" ht="15.75" customHeight="1">
      <c r="B271" s="38"/>
    </row>
    <row r="272" ht="15.75" customHeight="1">
      <c r="B272" s="38"/>
    </row>
    <row r="273" ht="15.75" customHeight="1">
      <c r="B273" s="38"/>
    </row>
    <row r="274" ht="15.75" customHeight="1">
      <c r="B274" s="38"/>
    </row>
    <row r="275" ht="15.75" customHeight="1">
      <c r="B275" s="38"/>
    </row>
    <row r="276" ht="15.75" customHeight="1">
      <c r="B276" s="38"/>
    </row>
    <row r="277" ht="15.75" customHeight="1">
      <c r="B277" s="38"/>
    </row>
    <row r="278" ht="15.75" customHeight="1">
      <c r="B278" s="38"/>
    </row>
    <row r="279" ht="15.75" customHeight="1">
      <c r="B279" s="38"/>
    </row>
    <row r="280" ht="15.75" customHeight="1">
      <c r="B280" s="38"/>
    </row>
    <row r="281" ht="15.75" customHeight="1">
      <c r="B281" s="38"/>
    </row>
    <row r="282" ht="15.75" customHeight="1">
      <c r="B282" s="38"/>
    </row>
    <row r="283" ht="15.75" customHeight="1">
      <c r="B283" s="38"/>
    </row>
    <row r="284" ht="15.75" customHeight="1">
      <c r="B284" s="38"/>
    </row>
    <row r="285" ht="15.75" customHeight="1">
      <c r="B285" s="38"/>
    </row>
    <row r="286" ht="15.75" customHeight="1">
      <c r="B286" s="38"/>
    </row>
    <row r="287" ht="15.75" customHeight="1">
      <c r="B287" s="38"/>
    </row>
    <row r="288" ht="15.75" customHeight="1">
      <c r="B288" s="38"/>
    </row>
    <row r="289" ht="15.75" customHeight="1">
      <c r="B289" s="38"/>
    </row>
    <row r="290" ht="15.75" customHeight="1">
      <c r="B290" s="38"/>
    </row>
    <row r="291" ht="15.75" customHeight="1">
      <c r="B291" s="38"/>
    </row>
    <row r="292" ht="15.75" customHeight="1">
      <c r="B292" s="38"/>
    </row>
    <row r="293" ht="15.75" customHeight="1">
      <c r="B293" s="38"/>
    </row>
    <row r="294" ht="15.75" customHeight="1">
      <c r="B294" s="38"/>
    </row>
    <row r="295" ht="15.75" customHeight="1">
      <c r="B295" s="38"/>
    </row>
    <row r="296" ht="15.75" customHeight="1">
      <c r="B296" s="38"/>
    </row>
    <row r="297" ht="15.75" customHeight="1">
      <c r="B297" s="38"/>
    </row>
    <row r="298" ht="15.75" customHeight="1">
      <c r="B298" s="38"/>
    </row>
    <row r="299" ht="15.75" customHeight="1">
      <c r="B299" s="38"/>
    </row>
    <row r="300" ht="15.75" customHeight="1">
      <c r="B300" s="38"/>
    </row>
    <row r="301" ht="15.75" customHeight="1">
      <c r="B301" s="38"/>
    </row>
    <row r="302" ht="15.75" customHeight="1">
      <c r="B302" s="38"/>
    </row>
    <row r="303" ht="15.75" customHeight="1">
      <c r="B303" s="38"/>
    </row>
    <row r="304" ht="15.75" customHeight="1">
      <c r="B304" s="38"/>
    </row>
    <row r="305" ht="15.75" customHeight="1">
      <c r="B305" s="38"/>
    </row>
    <row r="306" ht="15.75" customHeight="1">
      <c r="B306" s="38"/>
    </row>
    <row r="307" ht="15.75" customHeight="1">
      <c r="B307" s="38"/>
    </row>
    <row r="308" ht="15.75" customHeight="1">
      <c r="B308" s="38"/>
    </row>
    <row r="309" ht="15.75" customHeight="1">
      <c r="B309" s="38"/>
    </row>
    <row r="310" ht="15.75" customHeight="1">
      <c r="B310" s="38"/>
    </row>
    <row r="311" ht="15.75" customHeight="1">
      <c r="B311" s="38"/>
    </row>
    <row r="312" ht="15.75" customHeight="1">
      <c r="B312" s="38"/>
    </row>
    <row r="313" ht="15.75" customHeight="1">
      <c r="B313" s="38"/>
    </row>
    <row r="314" ht="15.75" customHeight="1">
      <c r="B314" s="38"/>
    </row>
    <row r="315" ht="15.75" customHeight="1">
      <c r="B315" s="38"/>
    </row>
    <row r="316" ht="15.75" customHeight="1">
      <c r="B316" s="38"/>
    </row>
    <row r="317" ht="15.75" customHeight="1">
      <c r="B317" s="38"/>
    </row>
    <row r="318" ht="15.75" customHeight="1">
      <c r="B318" s="38"/>
    </row>
    <row r="319" ht="15.75" customHeight="1">
      <c r="B319" s="38"/>
    </row>
    <row r="320" ht="15.75" customHeight="1">
      <c r="B320" s="38"/>
    </row>
    <row r="321" ht="15.75" customHeight="1">
      <c r="B321" s="38"/>
    </row>
    <row r="322" ht="15.75" customHeight="1">
      <c r="B322" s="38"/>
    </row>
    <row r="323" ht="15.75" customHeight="1">
      <c r="B323" s="38"/>
    </row>
    <row r="324" ht="15.75" customHeight="1">
      <c r="B324" s="38"/>
    </row>
    <row r="325" ht="15.75" customHeight="1">
      <c r="B325" s="38"/>
    </row>
    <row r="326" ht="15.75" customHeight="1">
      <c r="B326" s="38"/>
    </row>
    <row r="327" ht="15.75" customHeight="1">
      <c r="B327" s="38"/>
    </row>
    <row r="328" ht="15.75" customHeight="1">
      <c r="B328" s="38"/>
    </row>
    <row r="329" ht="15.75" customHeight="1">
      <c r="B329" s="38"/>
    </row>
    <row r="330" ht="15.75" customHeight="1">
      <c r="B330" s="38"/>
    </row>
    <row r="331" ht="15.75" customHeight="1">
      <c r="B331" s="38"/>
    </row>
    <row r="332" ht="15.75" customHeight="1">
      <c r="B332" s="38"/>
    </row>
    <row r="333" ht="15.75" customHeight="1">
      <c r="B333" s="38"/>
    </row>
    <row r="334" ht="15.75" customHeight="1">
      <c r="B334" s="38"/>
    </row>
    <row r="335" ht="15.75" customHeight="1">
      <c r="B335" s="38"/>
    </row>
    <row r="336" ht="15.75" customHeight="1">
      <c r="B336" s="38"/>
    </row>
    <row r="337" ht="15.75" customHeight="1">
      <c r="B337" s="38"/>
    </row>
    <row r="338" ht="15.75" customHeight="1">
      <c r="B338" s="38"/>
    </row>
    <row r="339" ht="15.75" customHeight="1">
      <c r="B339" s="38"/>
    </row>
    <row r="340" ht="15.75" customHeight="1">
      <c r="B340" s="38"/>
    </row>
    <row r="341" ht="15.75" customHeight="1">
      <c r="B341" s="38"/>
    </row>
    <row r="342" ht="15.75" customHeight="1">
      <c r="B342" s="38"/>
    </row>
    <row r="343" ht="15.75" customHeight="1">
      <c r="B343" s="38"/>
    </row>
    <row r="344" ht="15.75" customHeight="1">
      <c r="B344" s="38"/>
    </row>
    <row r="345" ht="15.75" customHeight="1">
      <c r="B345" s="38"/>
    </row>
    <row r="346" ht="15.75" customHeight="1">
      <c r="B346" s="38"/>
    </row>
    <row r="347" ht="15.75" customHeight="1">
      <c r="B347" s="38"/>
    </row>
    <row r="348" ht="15.75" customHeight="1">
      <c r="B348" s="38"/>
    </row>
    <row r="349" ht="15.75" customHeight="1">
      <c r="B349" s="38"/>
    </row>
    <row r="350" ht="15.75" customHeight="1">
      <c r="B350" s="38"/>
    </row>
    <row r="351" ht="15.75" customHeight="1">
      <c r="B351" s="38"/>
    </row>
    <row r="352" ht="15.75" customHeight="1">
      <c r="B352" s="38"/>
    </row>
    <row r="353" ht="15.75" customHeight="1">
      <c r="B353" s="38"/>
    </row>
    <row r="354" ht="15.75" customHeight="1">
      <c r="B354" s="38"/>
    </row>
    <row r="355" ht="15.75" customHeight="1">
      <c r="B355" s="38"/>
    </row>
    <row r="356" ht="15.75" customHeight="1">
      <c r="B356" s="38"/>
    </row>
    <row r="357" ht="15.75" customHeight="1">
      <c r="B357" s="38"/>
    </row>
    <row r="358" ht="15.75" customHeight="1">
      <c r="B358" s="38"/>
    </row>
    <row r="359" ht="15.75" customHeight="1">
      <c r="B359" s="38"/>
    </row>
    <row r="360" ht="15.75" customHeight="1">
      <c r="B360" s="38"/>
    </row>
    <row r="361" ht="15.75" customHeight="1">
      <c r="B361" s="38"/>
    </row>
    <row r="362" ht="15.75" customHeight="1">
      <c r="B362" s="38"/>
    </row>
    <row r="363" ht="15.75" customHeight="1">
      <c r="B363" s="38"/>
    </row>
    <row r="364" ht="15.75" customHeight="1">
      <c r="B364" s="38"/>
    </row>
    <row r="365" ht="15.75" customHeight="1">
      <c r="B365" s="38"/>
    </row>
    <row r="366" ht="15.75" customHeight="1">
      <c r="B366" s="38"/>
    </row>
    <row r="367" ht="15.75" customHeight="1">
      <c r="B367" s="38"/>
    </row>
    <row r="368" ht="15.75" customHeight="1">
      <c r="B368" s="38"/>
    </row>
    <row r="369" ht="15.75" customHeight="1">
      <c r="B369" s="38"/>
    </row>
    <row r="370" ht="15.75" customHeight="1">
      <c r="B370" s="38"/>
    </row>
    <row r="371" ht="15.75" customHeight="1">
      <c r="B371" s="38"/>
    </row>
    <row r="372" ht="15.75" customHeight="1">
      <c r="B372" s="38"/>
    </row>
    <row r="373" ht="15.75" customHeight="1">
      <c r="B373" s="38"/>
    </row>
    <row r="374" ht="15.75" customHeight="1">
      <c r="B374" s="38"/>
    </row>
    <row r="375" ht="15.75" customHeight="1">
      <c r="B375" s="38"/>
    </row>
    <row r="376" ht="15.75" customHeight="1">
      <c r="B376" s="38"/>
    </row>
    <row r="377" ht="15.75" customHeight="1">
      <c r="B377" s="38"/>
    </row>
    <row r="378" ht="15.75" customHeight="1">
      <c r="B378" s="38"/>
    </row>
    <row r="379" ht="15.75" customHeight="1">
      <c r="B379" s="38"/>
    </row>
    <row r="380" ht="15.75" customHeight="1">
      <c r="B380" s="38"/>
    </row>
    <row r="381" ht="15.75" customHeight="1">
      <c r="B381" s="38"/>
    </row>
    <row r="382" ht="15.75" customHeight="1">
      <c r="B382" s="38"/>
    </row>
    <row r="383" ht="15.75" customHeight="1">
      <c r="B383" s="38"/>
    </row>
    <row r="384" ht="15.75" customHeight="1">
      <c r="B384" s="38"/>
    </row>
    <row r="385" ht="15.75" customHeight="1">
      <c r="B385" s="38"/>
    </row>
    <row r="386" ht="15.75" customHeight="1">
      <c r="B386" s="38"/>
    </row>
    <row r="387" ht="15.75" customHeight="1">
      <c r="B387" s="38"/>
    </row>
    <row r="388" ht="15.75" customHeight="1">
      <c r="B388" s="38"/>
    </row>
    <row r="389" ht="15.75" customHeight="1">
      <c r="B389" s="38"/>
    </row>
    <row r="390" ht="15.75" customHeight="1">
      <c r="B390" s="38"/>
    </row>
    <row r="391" ht="15.75" customHeight="1">
      <c r="B391" s="38"/>
    </row>
    <row r="392" ht="15.75" customHeight="1">
      <c r="B392" s="38"/>
    </row>
    <row r="393" ht="15.75" customHeight="1">
      <c r="B393" s="38"/>
    </row>
    <row r="394" ht="15.75" customHeight="1">
      <c r="B394" s="38"/>
    </row>
    <row r="395" ht="15.75" customHeight="1">
      <c r="B395" s="38"/>
    </row>
    <row r="396" ht="15.75" customHeight="1">
      <c r="B396" s="38"/>
    </row>
    <row r="397" ht="15.75" customHeight="1">
      <c r="B397" s="38"/>
    </row>
    <row r="398" ht="15.75" customHeight="1">
      <c r="B398" s="38"/>
    </row>
    <row r="399" ht="15.75" customHeight="1">
      <c r="B399" s="38"/>
    </row>
    <row r="400" ht="15.75" customHeight="1">
      <c r="B400" s="38"/>
    </row>
    <row r="401" ht="15.75" customHeight="1">
      <c r="B401" s="38"/>
    </row>
    <row r="402" ht="15.75" customHeight="1">
      <c r="B402" s="38"/>
    </row>
    <row r="403" ht="15.75" customHeight="1">
      <c r="B403" s="38"/>
    </row>
    <row r="404" ht="15.75" customHeight="1">
      <c r="B404" s="38"/>
    </row>
    <row r="405" ht="15.75" customHeight="1">
      <c r="B405" s="38"/>
    </row>
    <row r="406" ht="15.75" customHeight="1">
      <c r="B406" s="38"/>
    </row>
    <row r="407" ht="15.75" customHeight="1">
      <c r="B407" s="38"/>
    </row>
    <row r="408" ht="15.75" customHeight="1">
      <c r="B408" s="38"/>
    </row>
    <row r="409" ht="15.75" customHeight="1">
      <c r="B409" s="38"/>
    </row>
    <row r="410" ht="15.75" customHeight="1">
      <c r="B410" s="38"/>
    </row>
    <row r="411" ht="15.75" customHeight="1">
      <c r="B411" s="38"/>
    </row>
    <row r="412" ht="15.75" customHeight="1">
      <c r="B412" s="38"/>
    </row>
    <row r="413" ht="15.75" customHeight="1">
      <c r="B413" s="38"/>
    </row>
    <row r="414" ht="15.75" customHeight="1">
      <c r="B414" s="38"/>
    </row>
    <row r="415" ht="15.75" customHeight="1">
      <c r="B415" s="38"/>
    </row>
    <row r="416" ht="15.75" customHeight="1">
      <c r="B416" s="38"/>
    </row>
    <row r="417" ht="15.75" customHeight="1">
      <c r="B417" s="38"/>
    </row>
    <row r="418" ht="15.75" customHeight="1">
      <c r="B418" s="38"/>
    </row>
    <row r="419" ht="15.75" customHeight="1">
      <c r="B419" s="38"/>
    </row>
    <row r="420" ht="15.75" customHeight="1">
      <c r="B420" s="38"/>
    </row>
    <row r="421" ht="15.75" customHeight="1">
      <c r="B421" s="38"/>
    </row>
    <row r="422" ht="15.75" customHeight="1">
      <c r="B422" s="38"/>
    </row>
    <row r="423" ht="15.75" customHeight="1">
      <c r="B423" s="38"/>
    </row>
    <row r="424" ht="15.75" customHeight="1">
      <c r="B424" s="38"/>
    </row>
    <row r="425" ht="15.75" customHeight="1">
      <c r="B425" s="38"/>
    </row>
    <row r="426" ht="15.75" customHeight="1">
      <c r="B426" s="38"/>
    </row>
    <row r="427" ht="15.75" customHeight="1">
      <c r="B427" s="38"/>
    </row>
    <row r="428" ht="15.75" customHeight="1">
      <c r="B428" s="38"/>
    </row>
    <row r="429" ht="15.75" customHeight="1">
      <c r="B429" s="38"/>
    </row>
    <row r="430" ht="15.75" customHeight="1">
      <c r="B430" s="38"/>
    </row>
    <row r="431" ht="15.75" customHeight="1">
      <c r="B431" s="38"/>
    </row>
    <row r="432" ht="15.75" customHeight="1">
      <c r="B432" s="38"/>
    </row>
    <row r="433" ht="15.75" customHeight="1">
      <c r="B433" s="38"/>
    </row>
    <row r="434" ht="15.75" customHeight="1">
      <c r="B434" s="38"/>
    </row>
    <row r="435" ht="15.75" customHeight="1">
      <c r="B435" s="38"/>
    </row>
    <row r="436" ht="15.75" customHeight="1">
      <c r="B436" s="38"/>
    </row>
    <row r="437" ht="15.75" customHeight="1">
      <c r="B437" s="38"/>
    </row>
    <row r="438" ht="15.75" customHeight="1">
      <c r="B438" s="38"/>
    </row>
    <row r="439" ht="15.75" customHeight="1">
      <c r="B439" s="38"/>
    </row>
    <row r="440" ht="15.75" customHeight="1">
      <c r="B440" s="38"/>
    </row>
    <row r="441" ht="15.75" customHeight="1">
      <c r="B441" s="38"/>
    </row>
    <row r="442" ht="15.75" customHeight="1">
      <c r="B442" s="38"/>
    </row>
    <row r="443" ht="15.75" customHeight="1">
      <c r="B443" s="38"/>
    </row>
    <row r="444" ht="15.75" customHeight="1">
      <c r="B444" s="38"/>
    </row>
    <row r="445" ht="15.75" customHeight="1">
      <c r="B445" s="38"/>
    </row>
    <row r="446" ht="15.75" customHeight="1">
      <c r="B446" s="38"/>
    </row>
    <row r="447" ht="15.75" customHeight="1">
      <c r="B447" s="38"/>
    </row>
    <row r="448" ht="15.75" customHeight="1">
      <c r="B448" s="38"/>
    </row>
    <row r="449" ht="15.75" customHeight="1">
      <c r="B449" s="38"/>
    </row>
    <row r="450" ht="15.75" customHeight="1">
      <c r="B450" s="38"/>
    </row>
    <row r="451" ht="15.75" customHeight="1">
      <c r="B451" s="38"/>
    </row>
    <row r="452" ht="15.75" customHeight="1">
      <c r="B452" s="38"/>
    </row>
    <row r="453" ht="15.75" customHeight="1">
      <c r="B453" s="38"/>
    </row>
    <row r="454" ht="15.75" customHeight="1">
      <c r="B454" s="38"/>
    </row>
    <row r="455" ht="15.75" customHeight="1">
      <c r="B455" s="38"/>
    </row>
    <row r="456" ht="15.75" customHeight="1">
      <c r="B456" s="38"/>
    </row>
    <row r="457" ht="15.75" customHeight="1">
      <c r="B457" s="38"/>
    </row>
    <row r="458" ht="15.75" customHeight="1">
      <c r="B458" s="38"/>
    </row>
    <row r="459" ht="15.75" customHeight="1">
      <c r="B459" s="38"/>
    </row>
    <row r="460" ht="15.75" customHeight="1">
      <c r="B460" s="38"/>
    </row>
    <row r="461" ht="15.75" customHeight="1">
      <c r="B461" s="38"/>
    </row>
    <row r="462" ht="15.75" customHeight="1">
      <c r="B462" s="38"/>
    </row>
    <row r="463" ht="15.75" customHeight="1">
      <c r="B463" s="38"/>
    </row>
    <row r="464" ht="15.75" customHeight="1">
      <c r="B464" s="38"/>
    </row>
    <row r="465" ht="15.75" customHeight="1">
      <c r="B465" s="38"/>
    </row>
    <row r="466" ht="15.75" customHeight="1">
      <c r="B466" s="38"/>
    </row>
    <row r="467" ht="15.75" customHeight="1">
      <c r="B467" s="38"/>
    </row>
    <row r="468" ht="15.75" customHeight="1">
      <c r="B468" s="38"/>
    </row>
    <row r="469" ht="15.75" customHeight="1">
      <c r="B469" s="38"/>
    </row>
    <row r="470" ht="15.75" customHeight="1">
      <c r="B470" s="38"/>
    </row>
    <row r="471" ht="15.75" customHeight="1">
      <c r="B471" s="38"/>
    </row>
    <row r="472" ht="15.75" customHeight="1">
      <c r="B472" s="38"/>
    </row>
    <row r="473" ht="15.75" customHeight="1">
      <c r="B473" s="38"/>
    </row>
    <row r="474" ht="15.75" customHeight="1">
      <c r="B474" s="38"/>
    </row>
    <row r="475" ht="15.75" customHeight="1">
      <c r="B475" s="38"/>
    </row>
    <row r="476" ht="15.75" customHeight="1">
      <c r="B476" s="38"/>
    </row>
    <row r="477" ht="15.75" customHeight="1">
      <c r="B477" s="38"/>
    </row>
    <row r="478" ht="15.75" customHeight="1">
      <c r="B478" s="38"/>
    </row>
    <row r="479" ht="15.75" customHeight="1">
      <c r="B479" s="38"/>
    </row>
    <row r="480" ht="15.75" customHeight="1">
      <c r="B480" s="38"/>
    </row>
    <row r="481" ht="15.75" customHeight="1">
      <c r="B481" s="38"/>
    </row>
    <row r="482" ht="15.75" customHeight="1">
      <c r="B482" s="38"/>
    </row>
    <row r="483" ht="15.75" customHeight="1">
      <c r="B483" s="38"/>
    </row>
    <row r="484" ht="15.75" customHeight="1">
      <c r="B484" s="38"/>
    </row>
    <row r="485" ht="15.75" customHeight="1">
      <c r="B485" s="38"/>
    </row>
    <row r="486" ht="15.75" customHeight="1">
      <c r="B486" s="38"/>
    </row>
    <row r="487" ht="15.75" customHeight="1">
      <c r="B487" s="38"/>
    </row>
    <row r="488" ht="15.75" customHeight="1">
      <c r="B488" s="38"/>
    </row>
    <row r="489" ht="15.75" customHeight="1">
      <c r="B489" s="38"/>
    </row>
    <row r="490" ht="15.75" customHeight="1">
      <c r="B490" s="38"/>
    </row>
    <row r="491" ht="15.75" customHeight="1">
      <c r="B491" s="38"/>
    </row>
    <row r="492" ht="15.75" customHeight="1">
      <c r="B492" s="38"/>
    </row>
    <row r="493" ht="15.75" customHeight="1">
      <c r="B493" s="38"/>
    </row>
    <row r="494" ht="15.75" customHeight="1">
      <c r="B494" s="38"/>
    </row>
    <row r="495" ht="15.75" customHeight="1">
      <c r="B495" s="38"/>
    </row>
    <row r="496" ht="15.75" customHeight="1">
      <c r="B496" s="38"/>
    </row>
    <row r="497" ht="15.75" customHeight="1">
      <c r="B497" s="38"/>
    </row>
    <row r="498" ht="15.75" customHeight="1">
      <c r="B498" s="38"/>
    </row>
    <row r="499" ht="15.75" customHeight="1">
      <c r="B499" s="38"/>
    </row>
    <row r="500" ht="15.75" customHeight="1">
      <c r="B500" s="38"/>
    </row>
    <row r="501" ht="15.75" customHeight="1">
      <c r="B501" s="38"/>
    </row>
    <row r="502" ht="15.75" customHeight="1">
      <c r="B502" s="38"/>
    </row>
    <row r="503" ht="15.75" customHeight="1">
      <c r="B503" s="38"/>
    </row>
    <row r="504" ht="15.75" customHeight="1">
      <c r="B504" s="38"/>
    </row>
    <row r="505" ht="15.75" customHeight="1">
      <c r="B505" s="38"/>
    </row>
    <row r="506" ht="15.75" customHeight="1">
      <c r="B506" s="38"/>
    </row>
    <row r="507" ht="15.75" customHeight="1">
      <c r="B507" s="38"/>
    </row>
    <row r="508" ht="15.75" customHeight="1">
      <c r="B508" s="38"/>
    </row>
    <row r="509" ht="15.75" customHeight="1">
      <c r="B509" s="38"/>
    </row>
    <row r="510" ht="15.75" customHeight="1">
      <c r="B510" s="38"/>
    </row>
    <row r="511" ht="15.75" customHeight="1">
      <c r="B511" s="38"/>
    </row>
    <row r="512" ht="15.75" customHeight="1">
      <c r="B512" s="38"/>
    </row>
    <row r="513" ht="15.75" customHeight="1">
      <c r="B513" s="38"/>
    </row>
    <row r="514" ht="15.75" customHeight="1">
      <c r="B514" s="38"/>
    </row>
    <row r="515" ht="15.75" customHeight="1">
      <c r="B515" s="38"/>
    </row>
    <row r="516" ht="15.75" customHeight="1">
      <c r="B516" s="38"/>
    </row>
    <row r="517" ht="15.75" customHeight="1">
      <c r="B517" s="38"/>
    </row>
    <row r="518" ht="15.75" customHeight="1">
      <c r="B518" s="38"/>
    </row>
    <row r="519" ht="15.75" customHeight="1">
      <c r="B519" s="38"/>
    </row>
    <row r="520" ht="15.75" customHeight="1">
      <c r="B520" s="38"/>
    </row>
    <row r="521" ht="15.75" customHeight="1">
      <c r="B521" s="38"/>
    </row>
    <row r="522" ht="15.75" customHeight="1">
      <c r="B522" s="38"/>
    </row>
    <row r="523" ht="15.75" customHeight="1">
      <c r="B523" s="38"/>
    </row>
    <row r="524" ht="15.75" customHeight="1">
      <c r="B524" s="38"/>
    </row>
    <row r="525" ht="15.75" customHeight="1">
      <c r="B525" s="38"/>
    </row>
    <row r="526" ht="15.75" customHeight="1">
      <c r="B526" s="38"/>
    </row>
    <row r="527" ht="15.75" customHeight="1">
      <c r="B527" s="38"/>
    </row>
    <row r="528" ht="15.75" customHeight="1">
      <c r="B528" s="38"/>
    </row>
    <row r="529" ht="15.75" customHeight="1">
      <c r="B529" s="38"/>
    </row>
    <row r="530" ht="15.75" customHeight="1">
      <c r="B530" s="38"/>
    </row>
    <row r="531" ht="15.75" customHeight="1">
      <c r="B531" s="38"/>
    </row>
    <row r="532" ht="15.75" customHeight="1">
      <c r="B532" s="38"/>
    </row>
    <row r="533" ht="15.75" customHeight="1">
      <c r="B533" s="38"/>
    </row>
    <row r="534" ht="15.75" customHeight="1">
      <c r="B534" s="38"/>
    </row>
    <row r="535" ht="15.75" customHeight="1">
      <c r="B535" s="38"/>
    </row>
    <row r="536" ht="15.75" customHeight="1">
      <c r="B536" s="38"/>
    </row>
    <row r="537" ht="15.75" customHeight="1">
      <c r="B537" s="38"/>
    </row>
    <row r="538" ht="15.75" customHeight="1">
      <c r="B538" s="38"/>
    </row>
    <row r="539" ht="15.75" customHeight="1">
      <c r="B539" s="38"/>
    </row>
    <row r="540" ht="15.75" customHeight="1">
      <c r="B540" s="38"/>
    </row>
    <row r="541" ht="15.75" customHeight="1">
      <c r="B541" s="38"/>
    </row>
    <row r="542" ht="15.75" customHeight="1">
      <c r="B542" s="38"/>
    </row>
    <row r="543" ht="15.75" customHeight="1">
      <c r="B543" s="38"/>
    </row>
    <row r="544" ht="15.75" customHeight="1">
      <c r="B544" s="38"/>
    </row>
    <row r="545" ht="15.75" customHeight="1">
      <c r="B545" s="38"/>
    </row>
    <row r="546" ht="15.75" customHeight="1">
      <c r="B546" s="38"/>
    </row>
    <row r="547" ht="15.75" customHeight="1">
      <c r="B547" s="38"/>
    </row>
    <row r="548" ht="15.75" customHeight="1">
      <c r="B548" s="38"/>
    </row>
    <row r="549" ht="15.75" customHeight="1">
      <c r="B549" s="38"/>
    </row>
    <row r="550" ht="15.75" customHeight="1">
      <c r="B550" s="38"/>
    </row>
    <row r="551" ht="15.75" customHeight="1">
      <c r="B551" s="38"/>
    </row>
    <row r="552" ht="15.75" customHeight="1">
      <c r="B552" s="38"/>
    </row>
    <row r="553" ht="15.75" customHeight="1">
      <c r="B553" s="38"/>
    </row>
    <row r="554" ht="15.75" customHeight="1">
      <c r="B554" s="38"/>
    </row>
    <row r="555" ht="15.75" customHeight="1">
      <c r="B555" s="38"/>
    </row>
    <row r="556" ht="15.75" customHeight="1">
      <c r="B556" s="38"/>
    </row>
    <row r="557" ht="15.75" customHeight="1">
      <c r="B557" s="38"/>
    </row>
    <row r="558" ht="15.75" customHeight="1">
      <c r="B558" s="38"/>
    </row>
    <row r="559" ht="15.75" customHeight="1">
      <c r="B559" s="38"/>
    </row>
    <row r="560" ht="15.75" customHeight="1">
      <c r="B560" s="38"/>
    </row>
    <row r="561" ht="15.75" customHeight="1">
      <c r="B561" s="38"/>
    </row>
    <row r="562" ht="15.75" customHeight="1">
      <c r="B562" s="38"/>
    </row>
    <row r="563" ht="15.75" customHeight="1">
      <c r="B563" s="38"/>
    </row>
    <row r="564" ht="15.75" customHeight="1">
      <c r="B564" s="38"/>
    </row>
    <row r="565" ht="15.75" customHeight="1">
      <c r="B565" s="38"/>
    </row>
    <row r="566" ht="15.75" customHeight="1">
      <c r="B566" s="38"/>
    </row>
    <row r="567" ht="15.75" customHeight="1">
      <c r="B567" s="38"/>
    </row>
    <row r="568" ht="15.75" customHeight="1">
      <c r="B568" s="38"/>
    </row>
    <row r="569" ht="15.75" customHeight="1">
      <c r="B569" s="38"/>
    </row>
    <row r="570" ht="15.75" customHeight="1">
      <c r="B570" s="38"/>
    </row>
    <row r="571" ht="15.75" customHeight="1">
      <c r="B571" s="38"/>
    </row>
    <row r="572" ht="15.75" customHeight="1">
      <c r="B572" s="38"/>
    </row>
    <row r="573" ht="15.75" customHeight="1">
      <c r="B573" s="38"/>
    </row>
    <row r="574" ht="15.75" customHeight="1">
      <c r="B574" s="38"/>
    </row>
    <row r="575" ht="15.75" customHeight="1">
      <c r="B575" s="38"/>
    </row>
    <row r="576" ht="15.75" customHeight="1">
      <c r="B576" s="38"/>
    </row>
    <row r="577" ht="15.75" customHeight="1">
      <c r="B577" s="38"/>
    </row>
    <row r="578" ht="15.75" customHeight="1">
      <c r="B578" s="38"/>
    </row>
    <row r="579" ht="15.75" customHeight="1">
      <c r="B579" s="38"/>
    </row>
    <row r="580" ht="15.75" customHeight="1">
      <c r="B580" s="38"/>
    </row>
    <row r="581" ht="15.75" customHeight="1">
      <c r="B581" s="38"/>
    </row>
    <row r="582" ht="15.75" customHeight="1">
      <c r="B582" s="38"/>
    </row>
    <row r="583" ht="15.75" customHeight="1">
      <c r="B583" s="38"/>
    </row>
    <row r="584" ht="15.75" customHeight="1">
      <c r="B584" s="38"/>
    </row>
    <row r="585" ht="15.75" customHeight="1">
      <c r="B585" s="38"/>
    </row>
    <row r="586" ht="15.75" customHeight="1">
      <c r="B586" s="38"/>
    </row>
    <row r="587" ht="15.75" customHeight="1">
      <c r="B587" s="38"/>
    </row>
    <row r="588" ht="15.75" customHeight="1">
      <c r="B588" s="38"/>
    </row>
    <row r="589" ht="15.75" customHeight="1">
      <c r="B589" s="38"/>
    </row>
    <row r="590" ht="15.75" customHeight="1">
      <c r="B590" s="38"/>
    </row>
    <row r="591" ht="15.75" customHeight="1">
      <c r="B591" s="38"/>
    </row>
    <row r="592" ht="15.75" customHeight="1">
      <c r="B592" s="38"/>
    </row>
    <row r="593" ht="15.75" customHeight="1">
      <c r="B593" s="38"/>
    </row>
    <row r="594" ht="15.75" customHeight="1">
      <c r="B594" s="38"/>
    </row>
    <row r="595" ht="15.75" customHeight="1">
      <c r="B595" s="38"/>
    </row>
    <row r="596" ht="15.75" customHeight="1">
      <c r="B596" s="38"/>
    </row>
    <row r="597" ht="15.75" customHeight="1">
      <c r="B597" s="38"/>
    </row>
    <row r="598" ht="15.75" customHeight="1">
      <c r="B598" s="38"/>
    </row>
    <row r="599" ht="15.75" customHeight="1">
      <c r="B599" s="38"/>
    </row>
    <row r="600" ht="15.75" customHeight="1">
      <c r="B600" s="38"/>
    </row>
    <row r="601" ht="15.75" customHeight="1">
      <c r="B601" s="38"/>
    </row>
    <row r="602" ht="15.75" customHeight="1">
      <c r="B602" s="38"/>
    </row>
    <row r="603" ht="15.75" customHeight="1">
      <c r="B603" s="38"/>
    </row>
    <row r="604" ht="15.75" customHeight="1">
      <c r="B604" s="38"/>
    </row>
    <row r="605" ht="15.75" customHeight="1">
      <c r="B605" s="38"/>
    </row>
    <row r="606" ht="15.75" customHeight="1">
      <c r="B606" s="38"/>
    </row>
    <row r="607" ht="15.75" customHeight="1">
      <c r="B607" s="38"/>
    </row>
    <row r="608" ht="15.75" customHeight="1">
      <c r="B608" s="38"/>
    </row>
    <row r="609" ht="15.75" customHeight="1">
      <c r="B609" s="38"/>
    </row>
    <row r="610" ht="15.75" customHeight="1">
      <c r="B610" s="38"/>
    </row>
    <row r="611" ht="15.75" customHeight="1">
      <c r="B611" s="38"/>
    </row>
    <row r="612" ht="15.75" customHeight="1">
      <c r="B612" s="38"/>
    </row>
    <row r="613" ht="15.75" customHeight="1">
      <c r="B613" s="38"/>
    </row>
    <row r="614" ht="15.75" customHeight="1">
      <c r="B614" s="38"/>
    </row>
    <row r="615" ht="15.75" customHeight="1">
      <c r="B615" s="38"/>
    </row>
    <row r="616" ht="15.75" customHeight="1">
      <c r="B616" s="38"/>
    </row>
    <row r="617" ht="15.75" customHeight="1">
      <c r="B617" s="38"/>
    </row>
    <row r="618" ht="15.75" customHeight="1">
      <c r="B618" s="38"/>
    </row>
    <row r="619" ht="15.75" customHeight="1">
      <c r="B619" s="38"/>
    </row>
    <row r="620" ht="15.75" customHeight="1">
      <c r="B620" s="38"/>
    </row>
    <row r="621" ht="15.75" customHeight="1">
      <c r="B621" s="38"/>
    </row>
    <row r="622" ht="15.75" customHeight="1">
      <c r="B622" s="38"/>
    </row>
    <row r="623" ht="15.75" customHeight="1">
      <c r="B623" s="38"/>
    </row>
    <row r="624" ht="15.75" customHeight="1">
      <c r="B624" s="38"/>
    </row>
    <row r="625" ht="15.75" customHeight="1">
      <c r="B625" s="38"/>
    </row>
    <row r="626" ht="15.75" customHeight="1">
      <c r="B626" s="38"/>
    </row>
    <row r="627" ht="15.75" customHeight="1">
      <c r="B627" s="38"/>
    </row>
    <row r="628" ht="15.75" customHeight="1">
      <c r="B628" s="38"/>
    </row>
    <row r="629" ht="15.75" customHeight="1">
      <c r="B629" s="38"/>
    </row>
    <row r="630" ht="15.75" customHeight="1">
      <c r="B630" s="38"/>
    </row>
    <row r="631" ht="15.75" customHeight="1">
      <c r="B631" s="38"/>
    </row>
    <row r="632" ht="15.75" customHeight="1">
      <c r="B632" s="38"/>
    </row>
    <row r="633" ht="15.75" customHeight="1">
      <c r="B633" s="38"/>
    </row>
    <row r="634" ht="15.75" customHeight="1">
      <c r="B634" s="38"/>
    </row>
    <row r="635" ht="15.75" customHeight="1">
      <c r="B635" s="38"/>
    </row>
    <row r="636" ht="15.75" customHeight="1">
      <c r="B636" s="38"/>
    </row>
    <row r="637" ht="15.75" customHeight="1">
      <c r="B637" s="38"/>
    </row>
    <row r="638" ht="15.75" customHeight="1">
      <c r="B638" s="38"/>
    </row>
    <row r="639" ht="15.75" customHeight="1">
      <c r="B639" s="38"/>
    </row>
    <row r="640" ht="15.75" customHeight="1">
      <c r="B640" s="38"/>
    </row>
    <row r="641" ht="15.75" customHeight="1">
      <c r="B641" s="38"/>
    </row>
    <row r="642" ht="15.75" customHeight="1">
      <c r="B642" s="38"/>
    </row>
    <row r="643" ht="15.75" customHeight="1">
      <c r="B643" s="38"/>
    </row>
    <row r="644" ht="15.75" customHeight="1">
      <c r="B644" s="38"/>
    </row>
    <row r="645" ht="15.75" customHeight="1">
      <c r="B645" s="38"/>
    </row>
    <row r="646" ht="15.75" customHeight="1">
      <c r="B646" s="38"/>
    </row>
    <row r="647" ht="15.75" customHeight="1">
      <c r="B647" s="38"/>
    </row>
    <row r="648" ht="15.75" customHeight="1">
      <c r="B648" s="38"/>
    </row>
    <row r="649" ht="15.75" customHeight="1">
      <c r="B649" s="38"/>
    </row>
    <row r="650" ht="15.75" customHeight="1">
      <c r="B650" s="38"/>
    </row>
    <row r="651" ht="15.75" customHeight="1">
      <c r="B651" s="38"/>
    </row>
    <row r="652" ht="15.75" customHeight="1">
      <c r="B652" s="38"/>
    </row>
    <row r="653" ht="15.75" customHeight="1">
      <c r="B653" s="38"/>
    </row>
    <row r="654" ht="15.75" customHeight="1">
      <c r="B654" s="38"/>
    </row>
    <row r="655" ht="15.75" customHeight="1">
      <c r="B655" s="38"/>
    </row>
    <row r="656" ht="15.75" customHeight="1">
      <c r="B656" s="38"/>
    </row>
    <row r="657" ht="15.75" customHeight="1">
      <c r="B657" s="38"/>
    </row>
    <row r="658" ht="15.75" customHeight="1">
      <c r="B658" s="38"/>
    </row>
    <row r="659" ht="15.75" customHeight="1">
      <c r="B659" s="38"/>
    </row>
    <row r="660" ht="15.75" customHeight="1">
      <c r="B660" s="38"/>
    </row>
    <row r="661" ht="15.75" customHeight="1">
      <c r="B661" s="38"/>
    </row>
    <row r="662" ht="15.75" customHeight="1">
      <c r="B662" s="38"/>
    </row>
    <row r="663" ht="15.75" customHeight="1">
      <c r="B663" s="38"/>
    </row>
    <row r="664" ht="15.75" customHeight="1">
      <c r="B664" s="38"/>
    </row>
    <row r="665" ht="15.75" customHeight="1">
      <c r="B665" s="38"/>
    </row>
    <row r="666" ht="15.75" customHeight="1">
      <c r="B666" s="38"/>
    </row>
    <row r="667" ht="15.75" customHeight="1">
      <c r="B667" s="38"/>
    </row>
    <row r="668" ht="15.75" customHeight="1">
      <c r="B668" s="38"/>
    </row>
    <row r="669" ht="15.75" customHeight="1">
      <c r="B669" s="38"/>
    </row>
    <row r="670" ht="15.75" customHeight="1">
      <c r="B670" s="38"/>
    </row>
    <row r="671" ht="15.75" customHeight="1">
      <c r="B671" s="38"/>
    </row>
    <row r="672" ht="15.75" customHeight="1">
      <c r="B672" s="38"/>
    </row>
    <row r="673" ht="15.75" customHeight="1">
      <c r="B673" s="38"/>
    </row>
    <row r="674" ht="15.75" customHeight="1">
      <c r="B674" s="38"/>
    </row>
    <row r="675" ht="15.75" customHeight="1">
      <c r="B675" s="38"/>
    </row>
    <row r="676" ht="15.75" customHeight="1">
      <c r="B676" s="38"/>
    </row>
    <row r="677" ht="15.75" customHeight="1">
      <c r="B677" s="38"/>
    </row>
    <row r="678" ht="15.75" customHeight="1">
      <c r="B678" s="38"/>
    </row>
    <row r="679" ht="15.75" customHeight="1">
      <c r="B679" s="38"/>
    </row>
    <row r="680" ht="15.75" customHeight="1">
      <c r="B680" s="38"/>
    </row>
    <row r="681" ht="15.75" customHeight="1">
      <c r="B681" s="38"/>
    </row>
    <row r="682" ht="15.75" customHeight="1">
      <c r="B682" s="38"/>
    </row>
    <row r="683" ht="15.75" customHeight="1">
      <c r="B683" s="38"/>
    </row>
    <row r="684" ht="15.75" customHeight="1">
      <c r="B684" s="38"/>
    </row>
    <row r="685" ht="15.75" customHeight="1">
      <c r="B685" s="38"/>
    </row>
    <row r="686" ht="15.75" customHeight="1">
      <c r="B686" s="38"/>
    </row>
    <row r="687" ht="15.75" customHeight="1">
      <c r="B687" s="38"/>
    </row>
    <row r="688" ht="15.75" customHeight="1">
      <c r="B688" s="38"/>
    </row>
    <row r="689" ht="15.75" customHeight="1">
      <c r="B689" s="38"/>
    </row>
    <row r="690" ht="15.75" customHeight="1">
      <c r="B690" s="38"/>
    </row>
    <row r="691" ht="15.75" customHeight="1">
      <c r="B691" s="38"/>
    </row>
    <row r="692" ht="15.75" customHeight="1">
      <c r="B692" s="38"/>
    </row>
    <row r="693" ht="15.75" customHeight="1">
      <c r="B693" s="38"/>
    </row>
    <row r="694" ht="15.75" customHeight="1">
      <c r="B694" s="38"/>
    </row>
    <row r="695" ht="15.75" customHeight="1">
      <c r="B695" s="38"/>
    </row>
    <row r="696" ht="15.75" customHeight="1">
      <c r="B696" s="38"/>
    </row>
    <row r="697" ht="15.75" customHeight="1">
      <c r="B697" s="38"/>
    </row>
    <row r="698" ht="15.75" customHeight="1">
      <c r="B698" s="38"/>
    </row>
    <row r="699" ht="15.75" customHeight="1">
      <c r="B699" s="38"/>
    </row>
    <row r="700" ht="15.75" customHeight="1">
      <c r="B700" s="38"/>
    </row>
    <row r="701" ht="15.75" customHeight="1">
      <c r="B701" s="38"/>
    </row>
    <row r="702" ht="15.75" customHeight="1">
      <c r="B702" s="38"/>
    </row>
    <row r="703" ht="15.75" customHeight="1">
      <c r="B703" s="38"/>
    </row>
    <row r="704" ht="15.75" customHeight="1">
      <c r="B704" s="38"/>
    </row>
    <row r="705" ht="15.75" customHeight="1">
      <c r="B705" s="38"/>
    </row>
    <row r="706" ht="15.75" customHeight="1">
      <c r="B706" s="38"/>
    </row>
    <row r="707" ht="15.75" customHeight="1">
      <c r="B707" s="38"/>
    </row>
    <row r="708" ht="15.75" customHeight="1">
      <c r="B708" s="38"/>
    </row>
    <row r="709" ht="15.75" customHeight="1">
      <c r="B709" s="38"/>
    </row>
    <row r="710" ht="15.75" customHeight="1">
      <c r="B710" s="38"/>
    </row>
    <row r="711" ht="15.75" customHeight="1">
      <c r="B711" s="38"/>
    </row>
    <row r="712" ht="15.75" customHeight="1">
      <c r="B712" s="38"/>
    </row>
    <row r="713" ht="15.75" customHeight="1">
      <c r="B713" s="38"/>
    </row>
    <row r="714" ht="15.75" customHeight="1">
      <c r="B714" s="38"/>
    </row>
    <row r="715" ht="15.75" customHeight="1">
      <c r="B715" s="38"/>
    </row>
    <row r="716" ht="15.75" customHeight="1">
      <c r="B716" s="38"/>
    </row>
    <row r="717" ht="15.75" customHeight="1">
      <c r="B717" s="38"/>
    </row>
    <row r="718" ht="15.75" customHeight="1">
      <c r="B718" s="38"/>
    </row>
    <row r="719" ht="15.75" customHeight="1">
      <c r="B719" s="38"/>
    </row>
    <row r="720" ht="15.75" customHeight="1">
      <c r="B720" s="38"/>
    </row>
    <row r="721" ht="15.75" customHeight="1">
      <c r="B721" s="38"/>
    </row>
    <row r="722" ht="15.75" customHeight="1">
      <c r="B722" s="38"/>
    </row>
    <row r="723" ht="15.75" customHeight="1">
      <c r="B723" s="38"/>
    </row>
    <row r="724" ht="15.75" customHeight="1">
      <c r="B724" s="38"/>
    </row>
    <row r="725" ht="15.75" customHeight="1">
      <c r="B725" s="38"/>
    </row>
    <row r="726" ht="15.75" customHeight="1">
      <c r="B726" s="38"/>
    </row>
    <row r="727" ht="15.75" customHeight="1">
      <c r="B727" s="38"/>
    </row>
    <row r="728" ht="15.75" customHeight="1">
      <c r="B728" s="38"/>
    </row>
    <row r="729" ht="15.75" customHeight="1">
      <c r="B729" s="38"/>
    </row>
    <row r="730" ht="15.75" customHeight="1">
      <c r="B730" s="38"/>
    </row>
    <row r="731" ht="15.75" customHeight="1">
      <c r="B731" s="38"/>
    </row>
    <row r="732" ht="15.75" customHeight="1">
      <c r="B732" s="38"/>
    </row>
    <row r="733" ht="15.75" customHeight="1">
      <c r="B733" s="38"/>
    </row>
    <row r="734" ht="15.75" customHeight="1">
      <c r="B734" s="38"/>
    </row>
    <row r="735" ht="15.75" customHeight="1">
      <c r="B735" s="38"/>
    </row>
    <row r="736" ht="15.75" customHeight="1">
      <c r="B736" s="38"/>
    </row>
    <row r="737" ht="15.75" customHeight="1">
      <c r="B737" s="38"/>
    </row>
    <row r="738" ht="15.75" customHeight="1">
      <c r="B738" s="38"/>
    </row>
    <row r="739" ht="15.75" customHeight="1">
      <c r="B739" s="38"/>
    </row>
    <row r="740" ht="15.75" customHeight="1">
      <c r="B740" s="38"/>
    </row>
    <row r="741" ht="15.75" customHeight="1">
      <c r="B741" s="38"/>
    </row>
    <row r="742" ht="15.75" customHeight="1">
      <c r="B742" s="38"/>
    </row>
    <row r="743" ht="15.75" customHeight="1">
      <c r="B743" s="38"/>
    </row>
    <row r="744" ht="15.75" customHeight="1">
      <c r="B744" s="38"/>
    </row>
    <row r="745" ht="15.75" customHeight="1">
      <c r="B745" s="38"/>
    </row>
    <row r="746" ht="15.75" customHeight="1">
      <c r="B746" s="38"/>
    </row>
    <row r="747" ht="15.75" customHeight="1">
      <c r="B747" s="38"/>
    </row>
    <row r="748" ht="15.75" customHeight="1">
      <c r="B748" s="38"/>
    </row>
    <row r="749" ht="15.75" customHeight="1">
      <c r="B749" s="38"/>
    </row>
    <row r="750" ht="15.75" customHeight="1">
      <c r="B750" s="38"/>
    </row>
    <row r="751" ht="15.75" customHeight="1">
      <c r="B751" s="38"/>
    </row>
    <row r="752" ht="15.75" customHeight="1">
      <c r="B752" s="38"/>
    </row>
    <row r="753" ht="15.75" customHeight="1">
      <c r="B753" s="38"/>
    </row>
    <row r="754" ht="15.75" customHeight="1">
      <c r="B754" s="38"/>
    </row>
    <row r="755" ht="15.75" customHeight="1">
      <c r="B755" s="38"/>
    </row>
    <row r="756" ht="15.75" customHeight="1">
      <c r="B756" s="38"/>
    </row>
    <row r="757" ht="15.75" customHeight="1">
      <c r="B757" s="38"/>
    </row>
    <row r="758" ht="15.75" customHeight="1">
      <c r="B758" s="38"/>
    </row>
    <row r="759" ht="15.75" customHeight="1">
      <c r="B759" s="38"/>
    </row>
    <row r="760" ht="15.75" customHeight="1">
      <c r="B760" s="38"/>
    </row>
    <row r="761" ht="15.75" customHeight="1">
      <c r="B761" s="38"/>
    </row>
    <row r="762" ht="15.75" customHeight="1">
      <c r="B762" s="38"/>
    </row>
    <row r="763" ht="15.75" customHeight="1">
      <c r="B763" s="38"/>
    </row>
    <row r="764" ht="15.75" customHeight="1">
      <c r="B764" s="38"/>
    </row>
    <row r="765" ht="15.75" customHeight="1">
      <c r="B765" s="38"/>
    </row>
    <row r="766" ht="15.75" customHeight="1">
      <c r="B766" s="38"/>
    </row>
    <row r="767" ht="15.75" customHeight="1">
      <c r="B767" s="38"/>
    </row>
    <row r="768" ht="15.75" customHeight="1">
      <c r="B768" s="38"/>
    </row>
    <row r="769" ht="15.75" customHeight="1">
      <c r="B769" s="38"/>
    </row>
    <row r="770" ht="15.75" customHeight="1">
      <c r="B770" s="38"/>
    </row>
    <row r="771" ht="15.75" customHeight="1">
      <c r="B771" s="38"/>
    </row>
    <row r="772" ht="15.75" customHeight="1">
      <c r="B772" s="38"/>
    </row>
    <row r="773" ht="15.75" customHeight="1">
      <c r="B773" s="38"/>
    </row>
    <row r="774" ht="15.75" customHeight="1">
      <c r="B774" s="38"/>
    </row>
    <row r="775" ht="15.75" customHeight="1">
      <c r="B775" s="38"/>
    </row>
    <row r="776" ht="15.75" customHeight="1">
      <c r="B776" s="38"/>
    </row>
    <row r="777" ht="15.75" customHeight="1">
      <c r="B777" s="38"/>
    </row>
    <row r="778" ht="15.75" customHeight="1">
      <c r="B778" s="38"/>
    </row>
    <row r="779" ht="15.75" customHeight="1">
      <c r="B779" s="38"/>
    </row>
    <row r="780" ht="15.75" customHeight="1">
      <c r="B780" s="38"/>
    </row>
    <row r="781" ht="15.75" customHeight="1">
      <c r="B781" s="38"/>
    </row>
    <row r="782" ht="15.75" customHeight="1">
      <c r="B782" s="38"/>
    </row>
    <row r="783" ht="15.75" customHeight="1">
      <c r="B783" s="38"/>
    </row>
    <row r="784" ht="15.75" customHeight="1">
      <c r="B784" s="38"/>
    </row>
    <row r="785" ht="15.75" customHeight="1">
      <c r="B785" s="38"/>
    </row>
    <row r="786" ht="15.75" customHeight="1">
      <c r="B786" s="38"/>
    </row>
    <row r="787" ht="15.75" customHeight="1">
      <c r="B787" s="38"/>
    </row>
    <row r="788" ht="15.75" customHeight="1">
      <c r="B788" s="38"/>
    </row>
    <row r="789" ht="15.75" customHeight="1">
      <c r="B789" s="38"/>
    </row>
    <row r="790" ht="15.75" customHeight="1">
      <c r="B790" s="38"/>
    </row>
    <row r="791" ht="15.75" customHeight="1">
      <c r="B791" s="38"/>
    </row>
    <row r="792" ht="15.75" customHeight="1">
      <c r="B792" s="38"/>
    </row>
    <row r="793" ht="15.75" customHeight="1">
      <c r="B793" s="38"/>
    </row>
    <row r="794" ht="15.75" customHeight="1">
      <c r="B794" s="38"/>
    </row>
    <row r="795" ht="15.75" customHeight="1">
      <c r="B795" s="38"/>
    </row>
    <row r="796" ht="15.75" customHeight="1">
      <c r="B796" s="38"/>
    </row>
    <row r="797" ht="15.75" customHeight="1">
      <c r="B797" s="38"/>
    </row>
    <row r="798" ht="15.75" customHeight="1">
      <c r="B798" s="38"/>
    </row>
    <row r="799" ht="15.75" customHeight="1">
      <c r="B799" s="38"/>
    </row>
    <row r="800" ht="15.75" customHeight="1">
      <c r="B800" s="38"/>
    </row>
    <row r="801" ht="15.75" customHeight="1">
      <c r="B801" s="38"/>
    </row>
    <row r="802" ht="15.75" customHeight="1">
      <c r="B802" s="38"/>
    </row>
    <row r="803" ht="15.75" customHeight="1">
      <c r="B803" s="38"/>
    </row>
    <row r="804" ht="15.75" customHeight="1">
      <c r="B804" s="38"/>
    </row>
    <row r="805" ht="15.75" customHeight="1">
      <c r="B805" s="38"/>
    </row>
    <row r="806" ht="15.75" customHeight="1">
      <c r="B806" s="38"/>
    </row>
    <row r="807" ht="15.75" customHeight="1">
      <c r="B807" s="38"/>
    </row>
    <row r="808" ht="15.75" customHeight="1">
      <c r="B808" s="38"/>
    </row>
    <row r="809" ht="15.75" customHeight="1">
      <c r="B809" s="38"/>
    </row>
    <row r="810" ht="15.75" customHeight="1">
      <c r="B810" s="38"/>
    </row>
    <row r="811" ht="15.75" customHeight="1">
      <c r="B811" s="38"/>
    </row>
    <row r="812" ht="15.75" customHeight="1">
      <c r="B812" s="38"/>
    </row>
    <row r="813" ht="15.75" customHeight="1">
      <c r="B813" s="38"/>
    </row>
    <row r="814" ht="15.75" customHeight="1">
      <c r="B814" s="38"/>
    </row>
    <row r="815" ht="15.75" customHeight="1">
      <c r="B815" s="38"/>
    </row>
    <row r="816" ht="15.75" customHeight="1">
      <c r="B816" s="38"/>
    </row>
    <row r="817" ht="15.75" customHeight="1">
      <c r="B817" s="38"/>
    </row>
    <row r="818" ht="15.75" customHeight="1">
      <c r="B818" s="38"/>
    </row>
    <row r="819" ht="15.75" customHeight="1">
      <c r="B819" s="38"/>
    </row>
    <row r="820" ht="15.75" customHeight="1">
      <c r="B820" s="38"/>
    </row>
    <row r="821" ht="15.75" customHeight="1">
      <c r="B821" s="38"/>
    </row>
    <row r="822" ht="15.75" customHeight="1">
      <c r="B822" s="38"/>
    </row>
    <row r="823" ht="15.75" customHeight="1">
      <c r="B823" s="38"/>
    </row>
    <row r="824" ht="15.75" customHeight="1">
      <c r="B824" s="38"/>
    </row>
    <row r="825" ht="15.75" customHeight="1">
      <c r="B825" s="38"/>
    </row>
    <row r="826" ht="15.75" customHeight="1">
      <c r="B826" s="38"/>
    </row>
    <row r="827" ht="15.75" customHeight="1">
      <c r="B827" s="38"/>
    </row>
    <row r="828" ht="15.75" customHeight="1">
      <c r="B828" s="38"/>
    </row>
    <row r="829" ht="15.75" customHeight="1">
      <c r="B829" s="38"/>
    </row>
    <row r="830" ht="15.75" customHeight="1">
      <c r="B830" s="38"/>
    </row>
    <row r="831" ht="15.75" customHeight="1">
      <c r="B831" s="38"/>
    </row>
    <row r="832" ht="15.75" customHeight="1">
      <c r="B832" s="38"/>
    </row>
    <row r="833" ht="15.75" customHeight="1">
      <c r="B833" s="38"/>
    </row>
    <row r="834" ht="15.75" customHeight="1">
      <c r="B834" s="38"/>
    </row>
    <row r="835" ht="15.75" customHeight="1">
      <c r="B835" s="38"/>
    </row>
    <row r="836" ht="15.75" customHeight="1">
      <c r="B836" s="38"/>
    </row>
    <row r="837" ht="15.75" customHeight="1">
      <c r="B837" s="38"/>
    </row>
    <row r="838" ht="15.75" customHeight="1">
      <c r="B838" s="38"/>
    </row>
    <row r="839" ht="15.75" customHeight="1">
      <c r="B839" s="38"/>
    </row>
    <row r="840" ht="15.75" customHeight="1">
      <c r="B840" s="38"/>
    </row>
    <row r="841" ht="15.75" customHeight="1">
      <c r="B841" s="38"/>
    </row>
    <row r="842" ht="15.75" customHeight="1">
      <c r="B842" s="38"/>
    </row>
    <row r="843" ht="15.75" customHeight="1">
      <c r="B843" s="38"/>
    </row>
    <row r="844" ht="15.75" customHeight="1">
      <c r="B844" s="38"/>
    </row>
    <row r="845" ht="15.75" customHeight="1">
      <c r="B845" s="38"/>
    </row>
    <row r="846" ht="15.75" customHeight="1">
      <c r="B846" s="38"/>
    </row>
    <row r="847" ht="15.75" customHeight="1">
      <c r="B847" s="38"/>
    </row>
    <row r="848" ht="15.75" customHeight="1">
      <c r="B848" s="38"/>
    </row>
    <row r="849" ht="15.75" customHeight="1">
      <c r="B849" s="38"/>
    </row>
    <row r="850" ht="15.75" customHeight="1">
      <c r="B850" s="38"/>
    </row>
    <row r="851" ht="15.75" customHeight="1">
      <c r="B851" s="38"/>
    </row>
    <row r="852" ht="15.75" customHeight="1">
      <c r="B852" s="38"/>
    </row>
    <row r="853" ht="15.75" customHeight="1">
      <c r="B853" s="38"/>
    </row>
    <row r="854" ht="15.75" customHeight="1">
      <c r="B854" s="38"/>
    </row>
    <row r="855" ht="15.75" customHeight="1">
      <c r="B855" s="38"/>
    </row>
    <row r="856" ht="15.75" customHeight="1">
      <c r="B856" s="38"/>
    </row>
    <row r="857" ht="15.75" customHeight="1">
      <c r="B857" s="38"/>
    </row>
    <row r="858" ht="15.75" customHeight="1">
      <c r="B858" s="38"/>
    </row>
    <row r="859" ht="15.75" customHeight="1">
      <c r="B859" s="38"/>
    </row>
    <row r="860" ht="15.75" customHeight="1">
      <c r="B860" s="38"/>
    </row>
    <row r="861" ht="15.75" customHeight="1">
      <c r="B861" s="38"/>
    </row>
    <row r="862" ht="15.75" customHeight="1">
      <c r="B862" s="38"/>
    </row>
    <row r="863" ht="15.75" customHeight="1">
      <c r="B863" s="38"/>
    </row>
    <row r="864" ht="15.75" customHeight="1">
      <c r="B864" s="38"/>
    </row>
    <row r="865" ht="15.75" customHeight="1">
      <c r="B865" s="38"/>
    </row>
    <row r="866" ht="15.75" customHeight="1">
      <c r="B866" s="38"/>
    </row>
    <row r="867" ht="15.75" customHeight="1">
      <c r="B867" s="38"/>
    </row>
    <row r="868" ht="15.75" customHeight="1">
      <c r="B868" s="38"/>
    </row>
    <row r="869" ht="15.75" customHeight="1">
      <c r="B869" s="38"/>
    </row>
    <row r="870" ht="15.75" customHeight="1">
      <c r="B870" s="38"/>
    </row>
    <row r="871" ht="15.75" customHeight="1">
      <c r="B871" s="38"/>
    </row>
    <row r="872" ht="15.75" customHeight="1">
      <c r="B872" s="38"/>
    </row>
    <row r="873" ht="15.75" customHeight="1">
      <c r="B873" s="38"/>
    </row>
    <row r="874" ht="15.75" customHeight="1">
      <c r="B874" s="38"/>
    </row>
    <row r="875" ht="15.75" customHeight="1">
      <c r="B875" s="38"/>
    </row>
    <row r="876" ht="15.75" customHeight="1">
      <c r="B876" s="38"/>
    </row>
    <row r="877" ht="15.75" customHeight="1">
      <c r="B877" s="38"/>
    </row>
    <row r="878" ht="15.75" customHeight="1">
      <c r="B878" s="38"/>
    </row>
    <row r="879" ht="15.75" customHeight="1">
      <c r="B879" s="38"/>
    </row>
    <row r="880" ht="15.75" customHeight="1">
      <c r="B880" s="38"/>
    </row>
    <row r="881" ht="15.75" customHeight="1">
      <c r="B881" s="38"/>
    </row>
    <row r="882" ht="15.75" customHeight="1">
      <c r="B882" s="38"/>
    </row>
    <row r="883" ht="15.75" customHeight="1">
      <c r="B883" s="38"/>
    </row>
    <row r="884" ht="15.75" customHeight="1">
      <c r="B884" s="38"/>
    </row>
    <row r="885" ht="15.75" customHeight="1">
      <c r="B885" s="38"/>
    </row>
    <row r="886" ht="15.75" customHeight="1">
      <c r="B886" s="38"/>
    </row>
    <row r="887" ht="15.75" customHeight="1">
      <c r="B887" s="38"/>
    </row>
    <row r="888" ht="15.75" customHeight="1">
      <c r="B888" s="38"/>
    </row>
    <row r="889" ht="15.75" customHeight="1">
      <c r="B889" s="38"/>
    </row>
    <row r="890" ht="15.75" customHeight="1">
      <c r="B890" s="38"/>
    </row>
    <row r="891" ht="15.75" customHeight="1">
      <c r="B891" s="38"/>
    </row>
    <row r="892" ht="15.75" customHeight="1">
      <c r="B892" s="38"/>
    </row>
    <row r="893" ht="15.75" customHeight="1">
      <c r="B893" s="38"/>
    </row>
    <row r="894" ht="15.75" customHeight="1">
      <c r="B894" s="38"/>
    </row>
    <row r="895" ht="15.75" customHeight="1">
      <c r="B895" s="38"/>
    </row>
    <row r="896" ht="15.75" customHeight="1">
      <c r="B896" s="38"/>
    </row>
    <row r="897" ht="15.75" customHeight="1">
      <c r="B897" s="38"/>
    </row>
    <row r="898" ht="15.75" customHeight="1">
      <c r="B898" s="38"/>
    </row>
    <row r="899" ht="15.75" customHeight="1">
      <c r="B899" s="38"/>
    </row>
    <row r="900" ht="15.75" customHeight="1">
      <c r="B900" s="38"/>
    </row>
    <row r="901" ht="15.75" customHeight="1">
      <c r="B901" s="38"/>
    </row>
    <row r="902" ht="15.75" customHeight="1">
      <c r="B902" s="38"/>
    </row>
    <row r="903" ht="15.75" customHeight="1">
      <c r="B903" s="38"/>
    </row>
    <row r="904" ht="15.75" customHeight="1">
      <c r="B904" s="38"/>
    </row>
    <row r="905" ht="15.75" customHeight="1">
      <c r="B905" s="38"/>
    </row>
    <row r="906" ht="15.75" customHeight="1">
      <c r="B906" s="38"/>
    </row>
    <row r="907" ht="15.75" customHeight="1">
      <c r="B907" s="38"/>
    </row>
    <row r="908" ht="15.75" customHeight="1">
      <c r="B908" s="38"/>
    </row>
    <row r="909" ht="15.75" customHeight="1">
      <c r="B909" s="38"/>
    </row>
    <row r="910" ht="15.75" customHeight="1">
      <c r="B910" s="38"/>
    </row>
    <row r="911" ht="15.75" customHeight="1">
      <c r="B911" s="38"/>
    </row>
    <row r="912" ht="15.75" customHeight="1">
      <c r="B912" s="38"/>
    </row>
    <row r="913" ht="15.75" customHeight="1">
      <c r="B913" s="38"/>
    </row>
    <row r="914" ht="15.75" customHeight="1">
      <c r="B914" s="38"/>
    </row>
    <row r="915" ht="15.75" customHeight="1">
      <c r="B915" s="38"/>
    </row>
    <row r="916" ht="15.75" customHeight="1">
      <c r="B916" s="38"/>
    </row>
    <row r="917" ht="15.75" customHeight="1">
      <c r="B917" s="38"/>
    </row>
    <row r="918" ht="15.75" customHeight="1">
      <c r="B918" s="38"/>
    </row>
    <row r="919" ht="15.75" customHeight="1">
      <c r="B919" s="38"/>
    </row>
    <row r="920" ht="15.75" customHeight="1">
      <c r="B920" s="38"/>
    </row>
    <row r="921" ht="15.75" customHeight="1">
      <c r="B921" s="38"/>
    </row>
    <row r="922" ht="15.75" customHeight="1">
      <c r="B922" s="38"/>
    </row>
    <row r="923" ht="15.75" customHeight="1">
      <c r="B923" s="38"/>
    </row>
    <row r="924" ht="15.75" customHeight="1">
      <c r="B924" s="38"/>
    </row>
    <row r="925" ht="15.75" customHeight="1">
      <c r="B925" s="38"/>
    </row>
    <row r="926" ht="15.75" customHeight="1">
      <c r="B926" s="38"/>
    </row>
    <row r="927" ht="15.75" customHeight="1">
      <c r="B927" s="38"/>
    </row>
    <row r="928" ht="15.75" customHeight="1">
      <c r="B928" s="38"/>
    </row>
    <row r="929" ht="15.75" customHeight="1">
      <c r="B929" s="38"/>
    </row>
    <row r="930" ht="15.75" customHeight="1">
      <c r="B930" s="38"/>
    </row>
    <row r="931" ht="15.75" customHeight="1">
      <c r="B931" s="38"/>
    </row>
    <row r="932" ht="15.75" customHeight="1">
      <c r="B932" s="38"/>
    </row>
    <row r="933" ht="15.75" customHeight="1">
      <c r="B933" s="38"/>
    </row>
    <row r="934" ht="15.75" customHeight="1">
      <c r="B934" s="38"/>
    </row>
    <row r="935" ht="15.75" customHeight="1">
      <c r="B935" s="38"/>
    </row>
    <row r="936" ht="15.75" customHeight="1">
      <c r="B936" s="38"/>
    </row>
    <row r="937" ht="15.75" customHeight="1">
      <c r="B937" s="38"/>
    </row>
    <row r="938" ht="15.75" customHeight="1">
      <c r="B938" s="38"/>
    </row>
    <row r="939" ht="15.75" customHeight="1">
      <c r="B939" s="38"/>
    </row>
    <row r="940" ht="15.75" customHeight="1">
      <c r="B940" s="38"/>
    </row>
    <row r="941" ht="15.75" customHeight="1">
      <c r="B941" s="38"/>
    </row>
    <row r="942" ht="15.75" customHeight="1">
      <c r="B942" s="38"/>
    </row>
    <row r="943" ht="15.75" customHeight="1">
      <c r="B943" s="38"/>
    </row>
    <row r="944" ht="15.75" customHeight="1">
      <c r="B944" s="38"/>
    </row>
    <row r="945" ht="15.75" customHeight="1">
      <c r="B945" s="38"/>
    </row>
    <row r="946" ht="15.75" customHeight="1">
      <c r="B946" s="38"/>
    </row>
    <row r="947" ht="15.75" customHeight="1">
      <c r="B947" s="38"/>
    </row>
    <row r="948" ht="15.75" customHeight="1">
      <c r="B948" s="38"/>
    </row>
    <row r="949" ht="15.75" customHeight="1">
      <c r="B949" s="38"/>
    </row>
    <row r="950" ht="15.75" customHeight="1">
      <c r="B950" s="38"/>
    </row>
    <row r="951" ht="15.75" customHeight="1">
      <c r="B951" s="38"/>
    </row>
    <row r="952" ht="15.75" customHeight="1">
      <c r="B952" s="38"/>
    </row>
    <row r="953" ht="15.75" customHeight="1">
      <c r="B953" s="38"/>
    </row>
    <row r="954" ht="15.75" customHeight="1">
      <c r="B954" s="38"/>
    </row>
    <row r="955" ht="15.75" customHeight="1">
      <c r="B955" s="38"/>
    </row>
    <row r="956" ht="15.75" customHeight="1">
      <c r="B956" s="38"/>
    </row>
    <row r="957" ht="15.75" customHeight="1">
      <c r="B957" s="38"/>
    </row>
    <row r="958" ht="15.75" customHeight="1">
      <c r="B958" s="38"/>
    </row>
    <row r="959" ht="15.75" customHeight="1">
      <c r="B959" s="38"/>
    </row>
    <row r="960" ht="15.75" customHeight="1">
      <c r="B960" s="38"/>
    </row>
    <row r="961" ht="15.75" customHeight="1">
      <c r="B961" s="38"/>
    </row>
    <row r="962" ht="15.75" customHeight="1">
      <c r="B962" s="38"/>
    </row>
    <row r="963" ht="15.75" customHeight="1">
      <c r="B963" s="38"/>
    </row>
    <row r="964" ht="15.75" customHeight="1">
      <c r="B964" s="38"/>
    </row>
    <row r="965" ht="15.75" customHeight="1">
      <c r="B965" s="38"/>
    </row>
    <row r="966" ht="15.75" customHeight="1">
      <c r="B966" s="38"/>
    </row>
    <row r="967" ht="15.75" customHeight="1">
      <c r="B967" s="38"/>
    </row>
    <row r="968" ht="15.75" customHeight="1">
      <c r="B968" s="38"/>
    </row>
    <row r="969" ht="15.75" customHeight="1">
      <c r="B969" s="38"/>
    </row>
    <row r="970" ht="15.75" customHeight="1">
      <c r="B970" s="38"/>
    </row>
    <row r="971" ht="15.75" customHeight="1">
      <c r="B971" s="38"/>
    </row>
    <row r="972" ht="15.75" customHeight="1">
      <c r="B972" s="38"/>
    </row>
    <row r="973" ht="15.75" customHeight="1">
      <c r="B973" s="38"/>
    </row>
    <row r="974" ht="15.75" customHeight="1">
      <c r="B974" s="38"/>
    </row>
    <row r="975" ht="15.75" customHeight="1">
      <c r="B975" s="38"/>
    </row>
    <row r="976" ht="15.75" customHeight="1">
      <c r="B976" s="38"/>
    </row>
    <row r="977" ht="15.75" customHeight="1">
      <c r="B977" s="38"/>
    </row>
    <row r="978" ht="15.75" customHeight="1">
      <c r="B978" s="38"/>
    </row>
    <row r="979" ht="15.75" customHeight="1">
      <c r="B979" s="38"/>
    </row>
    <row r="980" ht="15.75" customHeight="1">
      <c r="B980" s="38"/>
    </row>
    <row r="981" ht="15.75" customHeight="1">
      <c r="B981" s="38"/>
    </row>
    <row r="982" ht="15.75" customHeight="1">
      <c r="B982" s="38"/>
    </row>
    <row r="983" ht="15.75" customHeight="1">
      <c r="B983" s="38"/>
    </row>
    <row r="984" ht="15.75" customHeight="1">
      <c r="B984" s="38"/>
    </row>
    <row r="985" ht="15.75" customHeight="1">
      <c r="B985" s="38"/>
    </row>
    <row r="986" ht="15.75" customHeight="1">
      <c r="B986" s="38"/>
    </row>
    <row r="987" ht="15.75" customHeight="1">
      <c r="B987" s="38"/>
    </row>
    <row r="988" ht="15.75" customHeight="1">
      <c r="B988" s="38"/>
    </row>
    <row r="989" ht="15.75" customHeight="1">
      <c r="B989" s="38"/>
    </row>
    <row r="990" ht="15.75" customHeight="1">
      <c r="B990" s="38"/>
    </row>
    <row r="991" ht="15.75" customHeight="1">
      <c r="B991" s="38"/>
    </row>
    <row r="992" ht="15.75" customHeight="1">
      <c r="B992" s="38"/>
    </row>
    <row r="993" ht="15.75" customHeight="1">
      <c r="B993" s="38"/>
    </row>
    <row r="994" ht="15.75" customHeight="1">
      <c r="B994" s="38"/>
    </row>
    <row r="995" ht="15.75" customHeight="1">
      <c r="B995" s="38"/>
    </row>
    <row r="996" ht="15.75" customHeight="1">
      <c r="B996" s="38"/>
    </row>
    <row r="997" ht="15.75" customHeight="1">
      <c r="B997" s="38"/>
    </row>
    <row r="998" ht="15.75" customHeight="1">
      <c r="B998" s="38"/>
    </row>
    <row r="999" ht="15.75" customHeight="1">
      <c r="B999" s="38"/>
    </row>
    <row r="1000" ht="15.75" customHeight="1">
      <c r="B1000" s="38"/>
    </row>
  </sheetData>
  <mergeCells count="1">
    <mergeCell ref="A1:Y1"/>
  </mergeCells>
  <conditionalFormatting sqref="X3:X42">
    <cfRule type="cellIs" dxfId="0" priority="1" operator="equal">
      <formula>"Regular"</formula>
    </cfRule>
  </conditionalFormatting>
  <conditionalFormatting sqref="X3:X42">
    <cfRule type="cellIs" dxfId="1" priority="2" operator="equal">
      <formula>"Pendente"</formula>
    </cfRule>
  </conditionalFormatting>
  <conditionalFormatting sqref="X3:X42">
    <cfRule type="cellIs" dxfId="2" priority="3" operator="equal">
      <formula>"Inconsistente"</formula>
    </cfRule>
  </conditionalFormatting>
  <dataValidations>
    <dataValidation type="list" allowBlank="1" sqref="I3:I42">
      <formula1>"TAC,TAC equiparado,ETC não equiparada,Frota própria"</formula1>
    </dataValidation>
    <dataValidation type="list" allowBlank="1" sqref="N3:N42">
      <formula1>"2,3,4,5,6,7,9"</formula1>
    </dataValidation>
    <dataValidation type="list" allowBlank="1" sqref="M3:M42">
      <formula1>"Carga geral,Carga geral perigosa,Carga líquida a granel,Carga líquida perigosa a granel,Carga sólida a granel,Carga sólida perigosa a granel,Carga frigorificada ou aquecida,Carga frigorificada perigosa ou aquecida perigosa,Carga neogranel,Carga conteineri"</formula1>
    </dataValidation>
    <dataValidation type="list" allowBlank="1" sqref="E3:E42">
      <formula1>"Lotação,Fracionada,TAC-Agregado"</formula1>
    </dataValidation>
    <dataValidation type="list" allowBlank="1" sqref="D3:D42 S3:T42 W3:W42">
      <formula1>"Sim,Não"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6.0"/>
    <col customWidth="1" min="2" max="2" width="31.71"/>
    <col customWidth="1" min="3" max="3" width="12.0"/>
    <col customWidth="1" min="4" max="5" width="13.0"/>
    <col customWidth="1" min="6" max="6" width="14.0"/>
    <col customWidth="1" min="7" max="7" width="16.0"/>
    <col customWidth="1" min="8" max="8" width="26.0"/>
    <col customWidth="1" min="9" max="26" width="8.71"/>
  </cols>
  <sheetData>
    <row r="1" ht="30.0" customHeight="1">
      <c r="A1" s="39" t="s">
        <v>76</v>
      </c>
      <c r="B1" s="21"/>
      <c r="C1" s="21"/>
      <c r="D1" s="21"/>
      <c r="E1" s="21"/>
      <c r="F1" s="21"/>
      <c r="G1" s="21"/>
      <c r="H1" s="22"/>
    </row>
    <row r="2" ht="30.0" customHeight="1">
      <c r="A2" s="23" t="s">
        <v>20</v>
      </c>
      <c r="B2" s="23" t="s">
        <v>77</v>
      </c>
      <c r="C2" s="23" t="s">
        <v>32</v>
      </c>
      <c r="D2" s="23" t="s">
        <v>78</v>
      </c>
      <c r="E2" s="23" t="s">
        <v>79</v>
      </c>
      <c r="F2" s="23" t="s">
        <v>80</v>
      </c>
      <c r="G2" s="23" t="s">
        <v>41</v>
      </c>
      <c r="H2" s="23" t="s">
        <v>81</v>
      </c>
    </row>
    <row r="3" ht="21.75" customHeight="1">
      <c r="A3" s="26" t="s">
        <v>66</v>
      </c>
      <c r="B3" s="26" t="s">
        <v>82</v>
      </c>
      <c r="C3" s="27" t="s">
        <v>72</v>
      </c>
      <c r="D3" s="25">
        <v>46168.0</v>
      </c>
      <c r="E3" s="25">
        <v>46183.0</v>
      </c>
      <c r="F3" s="40">
        <f t="shared" ref="F3:F22" si="1">IF(E3="","",E3-TODAY())</f>
        <v>8</v>
      </c>
      <c r="G3" s="41" t="str">
        <f t="shared" ref="G3:G22" si="2">IF(E3="","",IF(E3&lt;TODAY(),"🔴 Vencido",IF(E3-TODAY()&lt;=5,"🟡 Vence ≤5d","🟢 Em dia")))</f>
        <v>🟢 Em dia</v>
      </c>
      <c r="H3" s="42" t="str">
        <f t="shared" ref="H3:H22" si="3">IF(E3="","",IF(E3&lt;TODAY(),"Desvincular/renovar já",IF(E3-TODAY()&lt;=5,"Planejar renovação","Acompanhar")))</f>
        <v>Acompanhar</v>
      </c>
    </row>
    <row r="4" ht="21.75" customHeight="1">
      <c r="A4" s="26" t="s">
        <v>83</v>
      </c>
      <c r="B4" s="26" t="s">
        <v>84</v>
      </c>
      <c r="C4" s="27" t="s">
        <v>85</v>
      </c>
      <c r="D4" s="25">
        <v>46162.0</v>
      </c>
      <c r="E4" s="25">
        <v>46172.0</v>
      </c>
      <c r="F4" s="40">
        <f t="shared" si="1"/>
        <v>-3</v>
      </c>
      <c r="G4" s="41" t="str">
        <f t="shared" si="2"/>
        <v>🔴 Vencido</v>
      </c>
      <c r="H4" s="42" t="str">
        <f t="shared" si="3"/>
        <v>Desvincular/renovar já</v>
      </c>
    </row>
    <row r="5" ht="21.75" customHeight="1">
      <c r="A5" s="32"/>
      <c r="B5" s="32"/>
      <c r="C5" s="35"/>
      <c r="D5" s="34"/>
      <c r="E5" s="34"/>
      <c r="F5" s="40" t="str">
        <f t="shared" si="1"/>
        <v/>
      </c>
      <c r="G5" s="41" t="str">
        <f t="shared" si="2"/>
        <v/>
      </c>
      <c r="H5" s="42" t="str">
        <f t="shared" si="3"/>
        <v/>
      </c>
    </row>
    <row r="6" ht="21.75" customHeight="1">
      <c r="A6" s="32"/>
      <c r="B6" s="32"/>
      <c r="C6" s="35"/>
      <c r="D6" s="34"/>
      <c r="E6" s="34"/>
      <c r="F6" s="40" t="str">
        <f t="shared" si="1"/>
        <v/>
      </c>
      <c r="G6" s="41" t="str">
        <f t="shared" si="2"/>
        <v/>
      </c>
      <c r="H6" s="42" t="str">
        <f t="shared" si="3"/>
        <v/>
      </c>
    </row>
    <row r="7" ht="21.75" customHeight="1">
      <c r="A7" s="32"/>
      <c r="B7" s="32"/>
      <c r="C7" s="35"/>
      <c r="D7" s="34"/>
      <c r="E7" s="34"/>
      <c r="F7" s="40" t="str">
        <f t="shared" si="1"/>
        <v/>
      </c>
      <c r="G7" s="41" t="str">
        <f t="shared" si="2"/>
        <v/>
      </c>
      <c r="H7" s="42" t="str">
        <f t="shared" si="3"/>
        <v/>
      </c>
    </row>
    <row r="8" ht="21.75" customHeight="1">
      <c r="A8" s="32"/>
      <c r="B8" s="32"/>
      <c r="C8" s="35"/>
      <c r="D8" s="34"/>
      <c r="E8" s="34"/>
      <c r="F8" s="40" t="str">
        <f t="shared" si="1"/>
        <v/>
      </c>
      <c r="G8" s="41" t="str">
        <f t="shared" si="2"/>
        <v/>
      </c>
      <c r="H8" s="42" t="str">
        <f t="shared" si="3"/>
        <v/>
      </c>
    </row>
    <row r="9" ht="21.75" customHeight="1">
      <c r="A9" s="32"/>
      <c r="B9" s="32"/>
      <c r="C9" s="35"/>
      <c r="D9" s="34"/>
      <c r="E9" s="34"/>
      <c r="F9" s="40" t="str">
        <f t="shared" si="1"/>
        <v/>
      </c>
      <c r="G9" s="41" t="str">
        <f t="shared" si="2"/>
        <v/>
      </c>
      <c r="H9" s="42" t="str">
        <f t="shared" si="3"/>
        <v/>
      </c>
    </row>
    <row r="10" ht="21.75" customHeight="1">
      <c r="A10" s="32"/>
      <c r="B10" s="32"/>
      <c r="C10" s="35"/>
      <c r="D10" s="34"/>
      <c r="E10" s="34"/>
      <c r="F10" s="40" t="str">
        <f t="shared" si="1"/>
        <v/>
      </c>
      <c r="G10" s="41" t="str">
        <f t="shared" si="2"/>
        <v/>
      </c>
      <c r="H10" s="42" t="str">
        <f t="shared" si="3"/>
        <v/>
      </c>
    </row>
    <row r="11" ht="21.75" customHeight="1">
      <c r="A11" s="32"/>
      <c r="B11" s="32"/>
      <c r="C11" s="35"/>
      <c r="D11" s="34"/>
      <c r="E11" s="34"/>
      <c r="F11" s="40" t="str">
        <f t="shared" si="1"/>
        <v/>
      </c>
      <c r="G11" s="41" t="str">
        <f t="shared" si="2"/>
        <v/>
      </c>
      <c r="H11" s="42" t="str">
        <f t="shared" si="3"/>
        <v/>
      </c>
    </row>
    <row r="12" ht="21.75" customHeight="1">
      <c r="A12" s="32"/>
      <c r="B12" s="32"/>
      <c r="C12" s="35"/>
      <c r="D12" s="34"/>
      <c r="E12" s="34"/>
      <c r="F12" s="40" t="str">
        <f t="shared" si="1"/>
        <v/>
      </c>
      <c r="G12" s="41" t="str">
        <f t="shared" si="2"/>
        <v/>
      </c>
      <c r="H12" s="42" t="str">
        <f t="shared" si="3"/>
        <v/>
      </c>
    </row>
    <row r="13" ht="21.75" customHeight="1">
      <c r="A13" s="32"/>
      <c r="B13" s="32"/>
      <c r="C13" s="35"/>
      <c r="D13" s="34"/>
      <c r="E13" s="34"/>
      <c r="F13" s="40" t="str">
        <f t="shared" si="1"/>
        <v/>
      </c>
      <c r="G13" s="41" t="str">
        <f t="shared" si="2"/>
        <v/>
      </c>
      <c r="H13" s="42" t="str">
        <f t="shared" si="3"/>
        <v/>
      </c>
    </row>
    <row r="14" ht="21.75" customHeight="1">
      <c r="A14" s="32"/>
      <c r="B14" s="32"/>
      <c r="C14" s="35"/>
      <c r="D14" s="34"/>
      <c r="E14" s="34"/>
      <c r="F14" s="40" t="str">
        <f t="shared" si="1"/>
        <v/>
      </c>
      <c r="G14" s="41" t="str">
        <f t="shared" si="2"/>
        <v/>
      </c>
      <c r="H14" s="42" t="str">
        <f t="shared" si="3"/>
        <v/>
      </c>
    </row>
    <row r="15" ht="21.75" customHeight="1">
      <c r="A15" s="32"/>
      <c r="B15" s="32"/>
      <c r="C15" s="35"/>
      <c r="D15" s="34"/>
      <c r="E15" s="34"/>
      <c r="F15" s="40" t="str">
        <f t="shared" si="1"/>
        <v/>
      </c>
      <c r="G15" s="41" t="str">
        <f t="shared" si="2"/>
        <v/>
      </c>
      <c r="H15" s="42" t="str">
        <f t="shared" si="3"/>
        <v/>
      </c>
    </row>
    <row r="16" ht="21.75" customHeight="1">
      <c r="A16" s="32"/>
      <c r="B16" s="32"/>
      <c r="C16" s="35"/>
      <c r="D16" s="34"/>
      <c r="E16" s="34"/>
      <c r="F16" s="40" t="str">
        <f t="shared" si="1"/>
        <v/>
      </c>
      <c r="G16" s="41" t="str">
        <f t="shared" si="2"/>
        <v/>
      </c>
      <c r="H16" s="42" t="str">
        <f t="shared" si="3"/>
        <v/>
      </c>
    </row>
    <row r="17" ht="21.75" customHeight="1">
      <c r="A17" s="32"/>
      <c r="B17" s="32"/>
      <c r="C17" s="35"/>
      <c r="D17" s="34"/>
      <c r="E17" s="34"/>
      <c r="F17" s="40" t="str">
        <f t="shared" si="1"/>
        <v/>
      </c>
      <c r="G17" s="41" t="str">
        <f t="shared" si="2"/>
        <v/>
      </c>
      <c r="H17" s="42" t="str">
        <f t="shared" si="3"/>
        <v/>
      </c>
    </row>
    <row r="18" ht="21.75" customHeight="1">
      <c r="A18" s="32"/>
      <c r="B18" s="32"/>
      <c r="C18" s="35"/>
      <c r="D18" s="34"/>
      <c r="E18" s="34"/>
      <c r="F18" s="40" t="str">
        <f t="shared" si="1"/>
        <v/>
      </c>
      <c r="G18" s="41" t="str">
        <f t="shared" si="2"/>
        <v/>
      </c>
      <c r="H18" s="42" t="str">
        <f t="shared" si="3"/>
        <v/>
      </c>
    </row>
    <row r="19" ht="21.75" customHeight="1">
      <c r="A19" s="32"/>
      <c r="B19" s="32"/>
      <c r="C19" s="35"/>
      <c r="D19" s="34"/>
      <c r="E19" s="34"/>
      <c r="F19" s="40" t="str">
        <f t="shared" si="1"/>
        <v/>
      </c>
      <c r="G19" s="41" t="str">
        <f t="shared" si="2"/>
        <v/>
      </c>
      <c r="H19" s="42" t="str">
        <f t="shared" si="3"/>
        <v/>
      </c>
    </row>
    <row r="20" ht="21.75" customHeight="1">
      <c r="A20" s="32"/>
      <c r="B20" s="32"/>
      <c r="C20" s="35"/>
      <c r="D20" s="34"/>
      <c r="E20" s="34"/>
      <c r="F20" s="40" t="str">
        <f t="shared" si="1"/>
        <v/>
      </c>
      <c r="G20" s="41" t="str">
        <f t="shared" si="2"/>
        <v/>
      </c>
      <c r="H20" s="42" t="str">
        <f t="shared" si="3"/>
        <v/>
      </c>
    </row>
    <row r="21" ht="21.75" customHeight="1">
      <c r="A21" s="32"/>
      <c r="B21" s="32"/>
      <c r="C21" s="35"/>
      <c r="D21" s="34"/>
      <c r="E21" s="34"/>
      <c r="F21" s="40" t="str">
        <f t="shared" si="1"/>
        <v/>
      </c>
      <c r="G21" s="41" t="str">
        <f t="shared" si="2"/>
        <v/>
      </c>
      <c r="H21" s="42" t="str">
        <f t="shared" si="3"/>
        <v/>
      </c>
    </row>
    <row r="22" ht="21.75" customHeight="1">
      <c r="A22" s="32"/>
      <c r="B22" s="32"/>
      <c r="C22" s="35"/>
      <c r="D22" s="34"/>
      <c r="E22" s="34"/>
      <c r="F22" s="40" t="str">
        <f t="shared" si="1"/>
        <v/>
      </c>
      <c r="G22" s="41" t="str">
        <f t="shared" si="2"/>
        <v/>
      </c>
      <c r="H22" s="42" t="str">
        <f t="shared" si="3"/>
        <v/>
      </c>
    </row>
    <row r="23" ht="15.75" customHeight="1">
      <c r="D23" s="38"/>
      <c r="E23" s="38"/>
    </row>
    <row r="24" ht="15.75" customHeight="1">
      <c r="D24" s="38"/>
      <c r="E24" s="38"/>
    </row>
    <row r="25" ht="15.75" customHeight="1">
      <c r="D25" s="38"/>
      <c r="E25" s="38"/>
    </row>
    <row r="26" ht="15.75" customHeight="1">
      <c r="D26" s="38"/>
      <c r="E26" s="38"/>
    </row>
    <row r="27" ht="15.75" customHeight="1">
      <c r="D27" s="38"/>
      <c r="E27" s="38"/>
    </row>
    <row r="28" ht="15.75" customHeight="1">
      <c r="D28" s="38"/>
      <c r="E28" s="38"/>
    </row>
    <row r="29" ht="15.75" customHeight="1">
      <c r="D29" s="38"/>
      <c r="E29" s="38"/>
    </row>
    <row r="30" ht="15.75" customHeight="1">
      <c r="D30" s="38"/>
      <c r="E30" s="38"/>
    </row>
    <row r="31" ht="15.75" customHeight="1">
      <c r="D31" s="38"/>
      <c r="E31" s="38"/>
    </row>
    <row r="32" ht="15.75" customHeight="1">
      <c r="D32" s="38"/>
      <c r="E32" s="38"/>
    </row>
    <row r="33" ht="15.75" customHeight="1">
      <c r="D33" s="38"/>
      <c r="E33" s="38"/>
    </row>
    <row r="34" ht="15.75" customHeight="1">
      <c r="D34" s="38"/>
      <c r="E34" s="38"/>
    </row>
    <row r="35" ht="15.75" customHeight="1">
      <c r="D35" s="38"/>
      <c r="E35" s="38"/>
    </row>
    <row r="36" ht="15.75" customHeight="1">
      <c r="D36" s="38"/>
      <c r="E36" s="38"/>
    </row>
    <row r="37" ht="15.75" customHeight="1">
      <c r="D37" s="38"/>
      <c r="E37" s="38"/>
    </row>
    <row r="38" ht="15.75" customHeight="1">
      <c r="D38" s="38"/>
      <c r="E38" s="38"/>
    </row>
    <row r="39" ht="15.75" customHeight="1">
      <c r="D39" s="38"/>
      <c r="E39" s="38"/>
    </row>
    <row r="40" ht="15.75" customHeight="1">
      <c r="D40" s="38"/>
      <c r="E40" s="38"/>
    </row>
    <row r="41" ht="15.75" customHeight="1">
      <c r="D41" s="38"/>
      <c r="E41" s="38"/>
    </row>
    <row r="42" ht="15.75" customHeight="1">
      <c r="D42" s="38"/>
      <c r="E42" s="38"/>
    </row>
    <row r="43" ht="15.75" customHeight="1">
      <c r="D43" s="38"/>
      <c r="E43" s="38"/>
    </row>
    <row r="44" ht="15.75" customHeight="1">
      <c r="D44" s="38"/>
      <c r="E44" s="38"/>
    </row>
    <row r="45" ht="15.75" customHeight="1">
      <c r="D45" s="38"/>
      <c r="E45" s="38"/>
    </row>
    <row r="46" ht="15.75" customHeight="1">
      <c r="D46" s="38"/>
      <c r="E46" s="38"/>
    </row>
    <row r="47" ht="15.75" customHeight="1">
      <c r="D47" s="38"/>
      <c r="E47" s="38"/>
    </row>
    <row r="48" ht="15.75" customHeight="1">
      <c r="D48" s="38"/>
      <c r="E48" s="38"/>
    </row>
    <row r="49" ht="15.75" customHeight="1">
      <c r="D49" s="38"/>
      <c r="E49" s="38"/>
    </row>
    <row r="50" ht="15.75" customHeight="1">
      <c r="D50" s="38"/>
      <c r="E50" s="38"/>
    </row>
    <row r="51" ht="15.75" customHeight="1">
      <c r="D51" s="38"/>
      <c r="E51" s="38"/>
    </row>
    <row r="52" ht="15.75" customHeight="1">
      <c r="D52" s="38"/>
      <c r="E52" s="38"/>
    </row>
    <row r="53" ht="15.75" customHeight="1">
      <c r="D53" s="38"/>
      <c r="E53" s="38"/>
    </row>
    <row r="54" ht="15.75" customHeight="1">
      <c r="D54" s="38"/>
      <c r="E54" s="38"/>
    </row>
    <row r="55" ht="15.75" customHeight="1">
      <c r="D55" s="38"/>
      <c r="E55" s="38"/>
    </row>
    <row r="56" ht="15.75" customHeight="1">
      <c r="D56" s="38"/>
      <c r="E56" s="38"/>
    </row>
    <row r="57" ht="15.75" customHeight="1">
      <c r="D57" s="38"/>
      <c r="E57" s="38"/>
    </row>
    <row r="58" ht="15.75" customHeight="1">
      <c r="D58" s="38"/>
      <c r="E58" s="38"/>
    </row>
    <row r="59" ht="15.75" customHeight="1">
      <c r="D59" s="38"/>
      <c r="E59" s="38"/>
    </row>
    <row r="60" ht="15.75" customHeight="1">
      <c r="D60" s="38"/>
      <c r="E60" s="38"/>
    </row>
    <row r="61" ht="15.75" customHeight="1">
      <c r="D61" s="38"/>
      <c r="E61" s="38"/>
    </row>
    <row r="62" ht="15.75" customHeight="1">
      <c r="D62" s="38"/>
      <c r="E62" s="38"/>
    </row>
    <row r="63" ht="15.75" customHeight="1">
      <c r="D63" s="38"/>
      <c r="E63" s="38"/>
    </row>
    <row r="64" ht="15.75" customHeight="1">
      <c r="D64" s="38"/>
      <c r="E64" s="38"/>
    </row>
    <row r="65" ht="15.75" customHeight="1">
      <c r="D65" s="38"/>
      <c r="E65" s="38"/>
    </row>
    <row r="66" ht="15.75" customHeight="1">
      <c r="D66" s="38"/>
      <c r="E66" s="38"/>
    </row>
    <row r="67" ht="15.75" customHeight="1">
      <c r="D67" s="38"/>
      <c r="E67" s="38"/>
    </row>
    <row r="68" ht="15.75" customHeight="1">
      <c r="D68" s="38"/>
      <c r="E68" s="38"/>
    </row>
    <row r="69" ht="15.75" customHeight="1">
      <c r="D69" s="38"/>
      <c r="E69" s="38"/>
    </row>
    <row r="70" ht="15.75" customHeight="1">
      <c r="D70" s="38"/>
      <c r="E70" s="38"/>
    </row>
    <row r="71" ht="15.75" customHeight="1">
      <c r="D71" s="38"/>
      <c r="E71" s="38"/>
    </row>
    <row r="72" ht="15.75" customHeight="1">
      <c r="D72" s="38"/>
      <c r="E72" s="38"/>
    </row>
    <row r="73" ht="15.75" customHeight="1">
      <c r="D73" s="38"/>
      <c r="E73" s="38"/>
    </row>
    <row r="74" ht="15.75" customHeight="1">
      <c r="D74" s="38"/>
      <c r="E74" s="38"/>
    </row>
    <row r="75" ht="15.75" customHeight="1">
      <c r="D75" s="38"/>
      <c r="E75" s="38"/>
    </row>
    <row r="76" ht="15.75" customHeight="1">
      <c r="D76" s="38"/>
      <c r="E76" s="38"/>
    </row>
    <row r="77" ht="15.75" customHeight="1">
      <c r="D77" s="38"/>
      <c r="E77" s="38"/>
    </row>
    <row r="78" ht="15.75" customHeight="1">
      <c r="D78" s="38"/>
      <c r="E78" s="38"/>
    </row>
    <row r="79" ht="15.75" customHeight="1">
      <c r="D79" s="38"/>
      <c r="E79" s="38"/>
    </row>
    <row r="80" ht="15.75" customHeight="1">
      <c r="D80" s="38"/>
      <c r="E80" s="38"/>
    </row>
    <row r="81" ht="15.75" customHeight="1">
      <c r="D81" s="38"/>
      <c r="E81" s="38"/>
    </row>
    <row r="82" ht="15.75" customHeight="1">
      <c r="D82" s="38"/>
      <c r="E82" s="38"/>
    </row>
    <row r="83" ht="15.75" customHeight="1">
      <c r="D83" s="38"/>
      <c r="E83" s="38"/>
    </row>
    <row r="84" ht="15.75" customHeight="1">
      <c r="D84" s="38"/>
      <c r="E84" s="38"/>
    </row>
    <row r="85" ht="15.75" customHeight="1">
      <c r="D85" s="38"/>
      <c r="E85" s="38"/>
    </row>
    <row r="86" ht="15.75" customHeight="1">
      <c r="D86" s="38"/>
      <c r="E86" s="38"/>
    </row>
    <row r="87" ht="15.75" customHeight="1">
      <c r="D87" s="38"/>
      <c r="E87" s="38"/>
    </row>
    <row r="88" ht="15.75" customHeight="1">
      <c r="D88" s="38"/>
      <c r="E88" s="38"/>
    </row>
    <row r="89" ht="15.75" customHeight="1">
      <c r="D89" s="38"/>
      <c r="E89" s="38"/>
    </row>
    <row r="90" ht="15.75" customHeight="1">
      <c r="D90" s="38"/>
      <c r="E90" s="38"/>
    </row>
    <row r="91" ht="15.75" customHeight="1">
      <c r="D91" s="38"/>
      <c r="E91" s="38"/>
    </row>
    <row r="92" ht="15.75" customHeight="1">
      <c r="D92" s="38"/>
      <c r="E92" s="38"/>
    </row>
    <row r="93" ht="15.75" customHeight="1">
      <c r="D93" s="38"/>
      <c r="E93" s="38"/>
    </row>
    <row r="94" ht="15.75" customHeight="1">
      <c r="D94" s="38"/>
      <c r="E94" s="38"/>
    </row>
    <row r="95" ht="15.75" customHeight="1">
      <c r="D95" s="38"/>
      <c r="E95" s="38"/>
    </row>
    <row r="96" ht="15.75" customHeight="1">
      <c r="D96" s="38"/>
      <c r="E96" s="38"/>
    </row>
    <row r="97" ht="15.75" customHeight="1">
      <c r="D97" s="38"/>
      <c r="E97" s="38"/>
    </row>
    <row r="98" ht="15.75" customHeight="1">
      <c r="D98" s="38"/>
      <c r="E98" s="38"/>
    </row>
    <row r="99" ht="15.75" customHeight="1">
      <c r="D99" s="38"/>
      <c r="E99" s="38"/>
    </row>
    <row r="100" ht="15.75" customHeight="1">
      <c r="D100" s="38"/>
      <c r="E100" s="38"/>
    </row>
    <row r="101" ht="15.75" customHeight="1">
      <c r="D101" s="38"/>
      <c r="E101" s="38"/>
    </row>
    <row r="102" ht="15.75" customHeight="1">
      <c r="D102" s="38"/>
      <c r="E102" s="38"/>
    </row>
    <row r="103" ht="15.75" customHeight="1">
      <c r="D103" s="38"/>
      <c r="E103" s="38"/>
    </row>
    <row r="104" ht="15.75" customHeight="1">
      <c r="D104" s="38"/>
      <c r="E104" s="38"/>
    </row>
    <row r="105" ht="15.75" customHeight="1">
      <c r="D105" s="38"/>
      <c r="E105" s="38"/>
    </row>
    <row r="106" ht="15.75" customHeight="1">
      <c r="D106" s="38"/>
      <c r="E106" s="38"/>
    </row>
    <row r="107" ht="15.75" customHeight="1">
      <c r="D107" s="38"/>
      <c r="E107" s="38"/>
    </row>
    <row r="108" ht="15.75" customHeight="1">
      <c r="D108" s="38"/>
      <c r="E108" s="38"/>
    </row>
    <row r="109" ht="15.75" customHeight="1">
      <c r="D109" s="38"/>
      <c r="E109" s="38"/>
    </row>
    <row r="110" ht="15.75" customHeight="1">
      <c r="D110" s="38"/>
      <c r="E110" s="38"/>
    </row>
    <row r="111" ht="15.75" customHeight="1">
      <c r="D111" s="38"/>
      <c r="E111" s="38"/>
    </row>
    <row r="112" ht="15.75" customHeight="1">
      <c r="D112" s="38"/>
      <c r="E112" s="38"/>
    </row>
    <row r="113" ht="15.75" customHeight="1">
      <c r="D113" s="38"/>
      <c r="E113" s="38"/>
    </row>
    <row r="114" ht="15.75" customHeight="1">
      <c r="D114" s="38"/>
      <c r="E114" s="38"/>
    </row>
    <row r="115" ht="15.75" customHeight="1">
      <c r="D115" s="38"/>
      <c r="E115" s="38"/>
    </row>
    <row r="116" ht="15.75" customHeight="1">
      <c r="D116" s="38"/>
      <c r="E116" s="38"/>
    </row>
    <row r="117" ht="15.75" customHeight="1">
      <c r="D117" s="38"/>
      <c r="E117" s="38"/>
    </row>
    <row r="118" ht="15.75" customHeight="1">
      <c r="D118" s="38"/>
      <c r="E118" s="38"/>
    </row>
    <row r="119" ht="15.75" customHeight="1">
      <c r="D119" s="38"/>
      <c r="E119" s="38"/>
    </row>
    <row r="120" ht="15.75" customHeight="1">
      <c r="D120" s="38"/>
      <c r="E120" s="38"/>
    </row>
    <row r="121" ht="15.75" customHeight="1">
      <c r="D121" s="38"/>
      <c r="E121" s="38"/>
    </row>
    <row r="122" ht="15.75" customHeight="1">
      <c r="D122" s="38"/>
      <c r="E122" s="38"/>
    </row>
    <row r="123" ht="15.75" customHeight="1">
      <c r="D123" s="38"/>
      <c r="E123" s="38"/>
    </row>
    <row r="124" ht="15.75" customHeight="1">
      <c r="D124" s="38"/>
      <c r="E124" s="38"/>
    </row>
    <row r="125" ht="15.75" customHeight="1">
      <c r="D125" s="38"/>
      <c r="E125" s="38"/>
    </row>
    <row r="126" ht="15.75" customHeight="1">
      <c r="D126" s="38"/>
      <c r="E126" s="38"/>
    </row>
    <row r="127" ht="15.75" customHeight="1">
      <c r="D127" s="38"/>
      <c r="E127" s="38"/>
    </row>
    <row r="128" ht="15.75" customHeight="1">
      <c r="D128" s="38"/>
      <c r="E128" s="38"/>
    </row>
    <row r="129" ht="15.75" customHeight="1">
      <c r="D129" s="38"/>
      <c r="E129" s="38"/>
    </row>
    <row r="130" ht="15.75" customHeight="1">
      <c r="D130" s="38"/>
      <c r="E130" s="38"/>
    </row>
    <row r="131" ht="15.75" customHeight="1">
      <c r="D131" s="38"/>
      <c r="E131" s="38"/>
    </row>
    <row r="132" ht="15.75" customHeight="1">
      <c r="D132" s="38"/>
      <c r="E132" s="38"/>
    </row>
    <row r="133" ht="15.75" customHeight="1">
      <c r="D133" s="38"/>
      <c r="E133" s="38"/>
    </row>
    <row r="134" ht="15.75" customHeight="1">
      <c r="D134" s="38"/>
      <c r="E134" s="38"/>
    </row>
    <row r="135" ht="15.75" customHeight="1">
      <c r="D135" s="38"/>
      <c r="E135" s="38"/>
    </row>
    <row r="136" ht="15.75" customHeight="1">
      <c r="D136" s="38"/>
      <c r="E136" s="38"/>
    </row>
    <row r="137" ht="15.75" customHeight="1">
      <c r="D137" s="38"/>
      <c r="E137" s="38"/>
    </row>
    <row r="138" ht="15.75" customHeight="1">
      <c r="D138" s="38"/>
      <c r="E138" s="38"/>
    </row>
    <row r="139" ht="15.75" customHeight="1">
      <c r="D139" s="38"/>
      <c r="E139" s="38"/>
    </row>
    <row r="140" ht="15.75" customHeight="1">
      <c r="D140" s="38"/>
      <c r="E140" s="38"/>
    </row>
    <row r="141" ht="15.75" customHeight="1">
      <c r="D141" s="38"/>
      <c r="E141" s="38"/>
    </row>
    <row r="142" ht="15.75" customHeight="1">
      <c r="D142" s="38"/>
      <c r="E142" s="38"/>
    </row>
    <row r="143" ht="15.75" customHeight="1">
      <c r="D143" s="38"/>
      <c r="E143" s="38"/>
    </row>
    <row r="144" ht="15.75" customHeight="1">
      <c r="D144" s="38"/>
      <c r="E144" s="38"/>
    </row>
    <row r="145" ht="15.75" customHeight="1">
      <c r="D145" s="38"/>
      <c r="E145" s="38"/>
    </row>
    <row r="146" ht="15.75" customHeight="1">
      <c r="D146" s="38"/>
      <c r="E146" s="38"/>
    </row>
    <row r="147" ht="15.75" customHeight="1">
      <c r="D147" s="38"/>
      <c r="E147" s="38"/>
    </row>
    <row r="148" ht="15.75" customHeight="1">
      <c r="D148" s="38"/>
      <c r="E148" s="38"/>
    </row>
    <row r="149" ht="15.75" customHeight="1">
      <c r="D149" s="38"/>
      <c r="E149" s="38"/>
    </row>
    <row r="150" ht="15.75" customHeight="1">
      <c r="D150" s="38"/>
      <c r="E150" s="38"/>
    </row>
    <row r="151" ht="15.75" customHeight="1">
      <c r="D151" s="38"/>
      <c r="E151" s="38"/>
    </row>
    <row r="152" ht="15.75" customHeight="1">
      <c r="D152" s="38"/>
      <c r="E152" s="38"/>
    </row>
    <row r="153" ht="15.75" customHeight="1">
      <c r="D153" s="38"/>
      <c r="E153" s="38"/>
    </row>
    <row r="154" ht="15.75" customHeight="1">
      <c r="D154" s="38"/>
      <c r="E154" s="38"/>
    </row>
    <row r="155" ht="15.75" customHeight="1">
      <c r="D155" s="38"/>
      <c r="E155" s="38"/>
    </row>
    <row r="156" ht="15.75" customHeight="1">
      <c r="D156" s="38"/>
      <c r="E156" s="38"/>
    </row>
    <row r="157" ht="15.75" customHeight="1">
      <c r="D157" s="38"/>
      <c r="E157" s="38"/>
    </row>
    <row r="158" ht="15.75" customHeight="1">
      <c r="D158" s="38"/>
      <c r="E158" s="38"/>
    </row>
    <row r="159" ht="15.75" customHeight="1">
      <c r="D159" s="38"/>
      <c r="E159" s="38"/>
    </row>
    <row r="160" ht="15.75" customHeight="1">
      <c r="D160" s="38"/>
      <c r="E160" s="38"/>
    </row>
    <row r="161" ht="15.75" customHeight="1">
      <c r="D161" s="38"/>
      <c r="E161" s="38"/>
    </row>
    <row r="162" ht="15.75" customHeight="1">
      <c r="D162" s="38"/>
      <c r="E162" s="38"/>
    </row>
    <row r="163" ht="15.75" customHeight="1">
      <c r="D163" s="38"/>
      <c r="E163" s="38"/>
    </row>
    <row r="164" ht="15.75" customHeight="1">
      <c r="D164" s="38"/>
      <c r="E164" s="38"/>
    </row>
    <row r="165" ht="15.75" customHeight="1">
      <c r="D165" s="38"/>
      <c r="E165" s="38"/>
    </row>
    <row r="166" ht="15.75" customHeight="1">
      <c r="D166" s="38"/>
      <c r="E166" s="38"/>
    </row>
    <row r="167" ht="15.75" customHeight="1">
      <c r="D167" s="38"/>
      <c r="E167" s="38"/>
    </row>
    <row r="168" ht="15.75" customHeight="1">
      <c r="D168" s="38"/>
      <c r="E168" s="38"/>
    </row>
    <row r="169" ht="15.75" customHeight="1">
      <c r="D169" s="38"/>
      <c r="E169" s="38"/>
    </row>
    <row r="170" ht="15.75" customHeight="1">
      <c r="D170" s="38"/>
      <c r="E170" s="38"/>
    </row>
    <row r="171" ht="15.75" customHeight="1">
      <c r="D171" s="38"/>
      <c r="E171" s="38"/>
    </row>
    <row r="172" ht="15.75" customHeight="1">
      <c r="D172" s="38"/>
      <c r="E172" s="38"/>
    </row>
    <row r="173" ht="15.75" customHeight="1">
      <c r="D173" s="38"/>
      <c r="E173" s="38"/>
    </row>
    <row r="174" ht="15.75" customHeight="1">
      <c r="D174" s="38"/>
      <c r="E174" s="38"/>
    </row>
    <row r="175" ht="15.75" customHeight="1">
      <c r="D175" s="38"/>
      <c r="E175" s="38"/>
    </row>
    <row r="176" ht="15.75" customHeight="1">
      <c r="D176" s="38"/>
      <c r="E176" s="38"/>
    </row>
    <row r="177" ht="15.75" customHeight="1">
      <c r="D177" s="38"/>
      <c r="E177" s="38"/>
    </row>
    <row r="178" ht="15.75" customHeight="1">
      <c r="D178" s="38"/>
      <c r="E178" s="38"/>
    </row>
    <row r="179" ht="15.75" customHeight="1">
      <c r="D179" s="38"/>
      <c r="E179" s="38"/>
    </row>
    <row r="180" ht="15.75" customHeight="1">
      <c r="D180" s="38"/>
      <c r="E180" s="38"/>
    </row>
    <row r="181" ht="15.75" customHeight="1">
      <c r="D181" s="38"/>
      <c r="E181" s="38"/>
    </row>
    <row r="182" ht="15.75" customHeight="1">
      <c r="D182" s="38"/>
      <c r="E182" s="38"/>
    </row>
    <row r="183" ht="15.75" customHeight="1">
      <c r="D183" s="38"/>
      <c r="E183" s="38"/>
    </row>
    <row r="184" ht="15.75" customHeight="1">
      <c r="D184" s="38"/>
      <c r="E184" s="38"/>
    </row>
    <row r="185" ht="15.75" customHeight="1">
      <c r="D185" s="38"/>
      <c r="E185" s="38"/>
    </row>
    <row r="186" ht="15.75" customHeight="1">
      <c r="D186" s="38"/>
      <c r="E186" s="38"/>
    </row>
    <row r="187" ht="15.75" customHeight="1">
      <c r="D187" s="38"/>
      <c r="E187" s="38"/>
    </row>
    <row r="188" ht="15.75" customHeight="1">
      <c r="D188" s="38"/>
      <c r="E188" s="38"/>
    </row>
    <row r="189" ht="15.75" customHeight="1">
      <c r="D189" s="38"/>
      <c r="E189" s="38"/>
    </row>
    <row r="190" ht="15.75" customHeight="1">
      <c r="D190" s="38"/>
      <c r="E190" s="38"/>
    </row>
    <row r="191" ht="15.75" customHeight="1">
      <c r="D191" s="38"/>
      <c r="E191" s="38"/>
    </row>
    <row r="192" ht="15.75" customHeight="1">
      <c r="D192" s="38"/>
      <c r="E192" s="38"/>
    </row>
    <row r="193" ht="15.75" customHeight="1">
      <c r="D193" s="38"/>
      <c r="E193" s="38"/>
    </row>
    <row r="194" ht="15.75" customHeight="1">
      <c r="D194" s="38"/>
      <c r="E194" s="38"/>
    </row>
    <row r="195" ht="15.75" customHeight="1">
      <c r="D195" s="38"/>
      <c r="E195" s="38"/>
    </row>
    <row r="196" ht="15.75" customHeight="1">
      <c r="D196" s="38"/>
      <c r="E196" s="38"/>
    </row>
    <row r="197" ht="15.75" customHeight="1">
      <c r="D197" s="38"/>
      <c r="E197" s="38"/>
    </row>
    <row r="198" ht="15.75" customHeight="1">
      <c r="D198" s="38"/>
      <c r="E198" s="38"/>
    </row>
    <row r="199" ht="15.75" customHeight="1">
      <c r="D199" s="38"/>
      <c r="E199" s="38"/>
    </row>
    <row r="200" ht="15.75" customHeight="1">
      <c r="D200" s="38"/>
      <c r="E200" s="38"/>
    </row>
    <row r="201" ht="15.75" customHeight="1">
      <c r="D201" s="38"/>
      <c r="E201" s="38"/>
    </row>
    <row r="202" ht="15.75" customHeight="1">
      <c r="D202" s="38"/>
      <c r="E202" s="38"/>
    </row>
    <row r="203" ht="15.75" customHeight="1">
      <c r="D203" s="38"/>
      <c r="E203" s="38"/>
    </row>
    <row r="204" ht="15.75" customHeight="1">
      <c r="D204" s="38"/>
      <c r="E204" s="38"/>
    </row>
    <row r="205" ht="15.75" customHeight="1">
      <c r="D205" s="38"/>
      <c r="E205" s="38"/>
    </row>
    <row r="206" ht="15.75" customHeight="1">
      <c r="D206" s="38"/>
      <c r="E206" s="38"/>
    </row>
    <row r="207" ht="15.75" customHeight="1">
      <c r="D207" s="38"/>
      <c r="E207" s="38"/>
    </row>
    <row r="208" ht="15.75" customHeight="1">
      <c r="D208" s="38"/>
      <c r="E208" s="38"/>
    </row>
    <row r="209" ht="15.75" customHeight="1">
      <c r="D209" s="38"/>
      <c r="E209" s="38"/>
    </row>
    <row r="210" ht="15.75" customHeight="1">
      <c r="D210" s="38"/>
      <c r="E210" s="38"/>
    </row>
    <row r="211" ht="15.75" customHeight="1">
      <c r="D211" s="38"/>
      <c r="E211" s="38"/>
    </row>
    <row r="212" ht="15.75" customHeight="1">
      <c r="D212" s="38"/>
      <c r="E212" s="38"/>
    </row>
    <row r="213" ht="15.75" customHeight="1">
      <c r="D213" s="38"/>
      <c r="E213" s="38"/>
    </row>
    <row r="214" ht="15.75" customHeight="1">
      <c r="D214" s="38"/>
      <c r="E214" s="38"/>
    </row>
    <row r="215" ht="15.75" customHeight="1">
      <c r="D215" s="38"/>
      <c r="E215" s="38"/>
    </row>
    <row r="216" ht="15.75" customHeight="1">
      <c r="D216" s="38"/>
      <c r="E216" s="38"/>
    </row>
    <row r="217" ht="15.75" customHeight="1">
      <c r="D217" s="38"/>
      <c r="E217" s="38"/>
    </row>
    <row r="218" ht="15.75" customHeight="1">
      <c r="D218" s="38"/>
      <c r="E218" s="38"/>
    </row>
    <row r="219" ht="15.75" customHeight="1">
      <c r="D219" s="38"/>
      <c r="E219" s="38"/>
    </row>
    <row r="220" ht="15.75" customHeight="1">
      <c r="D220" s="38"/>
      <c r="E220" s="38"/>
    </row>
    <row r="221" ht="15.75" customHeight="1">
      <c r="D221" s="38"/>
      <c r="E221" s="38"/>
    </row>
    <row r="222" ht="15.75" customHeight="1">
      <c r="D222" s="38"/>
      <c r="E222" s="38"/>
    </row>
    <row r="223" ht="15.75" customHeight="1">
      <c r="D223" s="38"/>
      <c r="E223" s="38"/>
    </row>
    <row r="224" ht="15.75" customHeight="1">
      <c r="D224" s="38"/>
      <c r="E224" s="38"/>
    </row>
    <row r="225" ht="15.75" customHeight="1">
      <c r="D225" s="38"/>
      <c r="E225" s="38"/>
    </row>
    <row r="226" ht="15.75" customHeight="1">
      <c r="D226" s="38"/>
      <c r="E226" s="38"/>
    </row>
    <row r="227" ht="15.75" customHeight="1">
      <c r="D227" s="38"/>
      <c r="E227" s="38"/>
    </row>
    <row r="228" ht="15.75" customHeight="1">
      <c r="D228" s="38"/>
      <c r="E228" s="38"/>
    </row>
    <row r="229" ht="15.75" customHeight="1">
      <c r="D229" s="38"/>
      <c r="E229" s="38"/>
    </row>
    <row r="230" ht="15.75" customHeight="1">
      <c r="D230" s="38"/>
      <c r="E230" s="38"/>
    </row>
    <row r="231" ht="15.75" customHeight="1">
      <c r="D231" s="38"/>
      <c r="E231" s="38"/>
    </row>
    <row r="232" ht="15.75" customHeight="1">
      <c r="D232" s="38"/>
      <c r="E232" s="38"/>
    </row>
    <row r="233" ht="15.75" customHeight="1">
      <c r="D233" s="38"/>
      <c r="E233" s="38"/>
    </row>
    <row r="234" ht="15.75" customHeight="1">
      <c r="D234" s="38"/>
      <c r="E234" s="38"/>
    </row>
    <row r="235" ht="15.75" customHeight="1">
      <c r="D235" s="38"/>
      <c r="E235" s="38"/>
    </row>
    <row r="236" ht="15.75" customHeight="1">
      <c r="D236" s="38"/>
      <c r="E236" s="38"/>
    </row>
    <row r="237" ht="15.75" customHeight="1">
      <c r="D237" s="38"/>
      <c r="E237" s="38"/>
    </row>
    <row r="238" ht="15.75" customHeight="1">
      <c r="D238" s="38"/>
      <c r="E238" s="38"/>
    </row>
    <row r="239" ht="15.75" customHeight="1">
      <c r="D239" s="38"/>
      <c r="E239" s="38"/>
    </row>
    <row r="240" ht="15.75" customHeight="1">
      <c r="D240" s="38"/>
      <c r="E240" s="38"/>
    </row>
    <row r="241" ht="15.75" customHeight="1">
      <c r="D241" s="38"/>
      <c r="E241" s="38"/>
    </row>
    <row r="242" ht="15.75" customHeight="1">
      <c r="D242" s="38"/>
      <c r="E242" s="38"/>
    </row>
    <row r="243" ht="15.75" customHeight="1">
      <c r="D243" s="38"/>
      <c r="E243" s="38"/>
    </row>
    <row r="244" ht="15.75" customHeight="1">
      <c r="D244" s="38"/>
      <c r="E244" s="38"/>
    </row>
    <row r="245" ht="15.75" customHeight="1">
      <c r="D245" s="38"/>
      <c r="E245" s="38"/>
    </row>
    <row r="246" ht="15.75" customHeight="1">
      <c r="D246" s="38"/>
      <c r="E246" s="38"/>
    </row>
    <row r="247" ht="15.75" customHeight="1">
      <c r="D247" s="38"/>
      <c r="E247" s="38"/>
    </row>
    <row r="248" ht="15.75" customHeight="1">
      <c r="D248" s="38"/>
      <c r="E248" s="38"/>
    </row>
    <row r="249" ht="15.75" customHeight="1">
      <c r="D249" s="38"/>
      <c r="E249" s="38"/>
    </row>
    <row r="250" ht="15.75" customHeight="1">
      <c r="D250" s="38"/>
      <c r="E250" s="38"/>
    </row>
    <row r="251" ht="15.75" customHeight="1">
      <c r="D251" s="38"/>
      <c r="E251" s="38"/>
    </row>
    <row r="252" ht="15.75" customHeight="1">
      <c r="D252" s="38"/>
      <c r="E252" s="38"/>
    </row>
    <row r="253" ht="15.75" customHeight="1">
      <c r="D253" s="38"/>
      <c r="E253" s="38"/>
    </row>
    <row r="254" ht="15.75" customHeight="1">
      <c r="D254" s="38"/>
      <c r="E254" s="38"/>
    </row>
    <row r="255" ht="15.75" customHeight="1">
      <c r="D255" s="38"/>
      <c r="E255" s="38"/>
    </row>
    <row r="256" ht="15.75" customHeight="1">
      <c r="D256" s="38"/>
      <c r="E256" s="38"/>
    </row>
    <row r="257" ht="15.75" customHeight="1">
      <c r="D257" s="38"/>
      <c r="E257" s="38"/>
    </row>
    <row r="258" ht="15.75" customHeight="1">
      <c r="D258" s="38"/>
      <c r="E258" s="38"/>
    </row>
    <row r="259" ht="15.75" customHeight="1">
      <c r="D259" s="38"/>
      <c r="E259" s="38"/>
    </row>
    <row r="260" ht="15.75" customHeight="1">
      <c r="D260" s="38"/>
      <c r="E260" s="38"/>
    </row>
    <row r="261" ht="15.75" customHeight="1">
      <c r="D261" s="38"/>
      <c r="E261" s="38"/>
    </row>
    <row r="262" ht="15.75" customHeight="1">
      <c r="D262" s="38"/>
      <c r="E262" s="38"/>
    </row>
    <row r="263" ht="15.75" customHeight="1">
      <c r="D263" s="38"/>
      <c r="E263" s="38"/>
    </row>
    <row r="264" ht="15.75" customHeight="1">
      <c r="D264" s="38"/>
      <c r="E264" s="38"/>
    </row>
    <row r="265" ht="15.75" customHeight="1">
      <c r="D265" s="38"/>
      <c r="E265" s="38"/>
    </row>
    <row r="266" ht="15.75" customHeight="1">
      <c r="D266" s="38"/>
      <c r="E266" s="38"/>
    </row>
    <row r="267" ht="15.75" customHeight="1">
      <c r="D267" s="38"/>
      <c r="E267" s="38"/>
    </row>
    <row r="268" ht="15.75" customHeight="1">
      <c r="D268" s="38"/>
      <c r="E268" s="38"/>
    </row>
    <row r="269" ht="15.75" customHeight="1">
      <c r="D269" s="38"/>
      <c r="E269" s="38"/>
    </row>
    <row r="270" ht="15.75" customHeight="1">
      <c r="D270" s="38"/>
      <c r="E270" s="38"/>
    </row>
    <row r="271" ht="15.75" customHeight="1">
      <c r="D271" s="38"/>
      <c r="E271" s="38"/>
    </row>
    <row r="272" ht="15.75" customHeight="1">
      <c r="D272" s="38"/>
      <c r="E272" s="38"/>
    </row>
    <row r="273" ht="15.75" customHeight="1">
      <c r="D273" s="38"/>
      <c r="E273" s="38"/>
    </row>
    <row r="274" ht="15.75" customHeight="1">
      <c r="D274" s="38"/>
      <c r="E274" s="38"/>
    </row>
    <row r="275" ht="15.75" customHeight="1">
      <c r="D275" s="38"/>
      <c r="E275" s="38"/>
    </row>
    <row r="276" ht="15.75" customHeight="1">
      <c r="D276" s="38"/>
      <c r="E276" s="38"/>
    </row>
    <row r="277" ht="15.75" customHeight="1">
      <c r="D277" s="38"/>
      <c r="E277" s="38"/>
    </row>
    <row r="278" ht="15.75" customHeight="1">
      <c r="D278" s="38"/>
      <c r="E278" s="38"/>
    </row>
    <row r="279" ht="15.75" customHeight="1">
      <c r="D279" s="38"/>
      <c r="E279" s="38"/>
    </row>
    <row r="280" ht="15.75" customHeight="1">
      <c r="D280" s="38"/>
      <c r="E280" s="38"/>
    </row>
    <row r="281" ht="15.75" customHeight="1">
      <c r="D281" s="38"/>
      <c r="E281" s="38"/>
    </row>
    <row r="282" ht="15.75" customHeight="1">
      <c r="D282" s="38"/>
      <c r="E282" s="38"/>
    </row>
    <row r="283" ht="15.75" customHeight="1">
      <c r="D283" s="38"/>
      <c r="E283" s="38"/>
    </row>
    <row r="284" ht="15.75" customHeight="1">
      <c r="D284" s="38"/>
      <c r="E284" s="38"/>
    </row>
    <row r="285" ht="15.75" customHeight="1">
      <c r="D285" s="38"/>
      <c r="E285" s="38"/>
    </row>
    <row r="286" ht="15.75" customHeight="1">
      <c r="D286" s="38"/>
      <c r="E286" s="38"/>
    </row>
    <row r="287" ht="15.75" customHeight="1">
      <c r="D287" s="38"/>
      <c r="E287" s="38"/>
    </row>
    <row r="288" ht="15.75" customHeight="1">
      <c r="D288" s="38"/>
      <c r="E288" s="38"/>
    </row>
    <row r="289" ht="15.75" customHeight="1">
      <c r="D289" s="38"/>
      <c r="E289" s="38"/>
    </row>
    <row r="290" ht="15.75" customHeight="1">
      <c r="D290" s="38"/>
      <c r="E290" s="38"/>
    </row>
    <row r="291" ht="15.75" customHeight="1">
      <c r="D291" s="38"/>
      <c r="E291" s="38"/>
    </row>
    <row r="292" ht="15.75" customHeight="1">
      <c r="D292" s="38"/>
      <c r="E292" s="38"/>
    </row>
    <row r="293" ht="15.75" customHeight="1">
      <c r="D293" s="38"/>
      <c r="E293" s="38"/>
    </row>
    <row r="294" ht="15.75" customHeight="1">
      <c r="D294" s="38"/>
      <c r="E294" s="38"/>
    </row>
    <row r="295" ht="15.75" customHeight="1">
      <c r="D295" s="38"/>
      <c r="E295" s="38"/>
    </row>
    <row r="296" ht="15.75" customHeight="1">
      <c r="D296" s="38"/>
      <c r="E296" s="38"/>
    </row>
    <row r="297" ht="15.75" customHeight="1">
      <c r="D297" s="38"/>
      <c r="E297" s="38"/>
    </row>
    <row r="298" ht="15.75" customHeight="1">
      <c r="D298" s="38"/>
      <c r="E298" s="38"/>
    </row>
    <row r="299" ht="15.75" customHeight="1">
      <c r="D299" s="38"/>
      <c r="E299" s="38"/>
    </row>
    <row r="300" ht="15.75" customHeight="1">
      <c r="D300" s="38"/>
      <c r="E300" s="38"/>
    </row>
    <row r="301" ht="15.75" customHeight="1">
      <c r="D301" s="38"/>
      <c r="E301" s="38"/>
    </row>
    <row r="302" ht="15.75" customHeight="1">
      <c r="D302" s="38"/>
      <c r="E302" s="38"/>
    </row>
    <row r="303" ht="15.75" customHeight="1">
      <c r="D303" s="38"/>
      <c r="E303" s="38"/>
    </row>
    <row r="304" ht="15.75" customHeight="1">
      <c r="D304" s="38"/>
      <c r="E304" s="38"/>
    </row>
    <row r="305" ht="15.75" customHeight="1">
      <c r="D305" s="38"/>
      <c r="E305" s="38"/>
    </row>
    <row r="306" ht="15.75" customHeight="1">
      <c r="D306" s="38"/>
      <c r="E306" s="38"/>
    </row>
    <row r="307" ht="15.75" customHeight="1">
      <c r="D307" s="38"/>
      <c r="E307" s="38"/>
    </row>
    <row r="308" ht="15.75" customHeight="1">
      <c r="D308" s="38"/>
      <c r="E308" s="38"/>
    </row>
    <row r="309" ht="15.75" customHeight="1">
      <c r="D309" s="38"/>
      <c r="E309" s="38"/>
    </row>
    <row r="310" ht="15.75" customHeight="1">
      <c r="D310" s="38"/>
      <c r="E310" s="38"/>
    </row>
    <row r="311" ht="15.75" customHeight="1">
      <c r="D311" s="38"/>
      <c r="E311" s="38"/>
    </row>
    <row r="312" ht="15.75" customHeight="1">
      <c r="D312" s="38"/>
      <c r="E312" s="38"/>
    </row>
    <row r="313" ht="15.75" customHeight="1">
      <c r="D313" s="38"/>
      <c r="E313" s="38"/>
    </row>
    <row r="314" ht="15.75" customHeight="1">
      <c r="D314" s="38"/>
      <c r="E314" s="38"/>
    </row>
    <row r="315" ht="15.75" customHeight="1">
      <c r="D315" s="38"/>
      <c r="E315" s="38"/>
    </row>
    <row r="316" ht="15.75" customHeight="1">
      <c r="D316" s="38"/>
      <c r="E316" s="38"/>
    </row>
    <row r="317" ht="15.75" customHeight="1">
      <c r="D317" s="38"/>
      <c r="E317" s="38"/>
    </row>
    <row r="318" ht="15.75" customHeight="1">
      <c r="D318" s="38"/>
      <c r="E318" s="38"/>
    </row>
    <row r="319" ht="15.75" customHeight="1">
      <c r="D319" s="38"/>
      <c r="E319" s="38"/>
    </row>
    <row r="320" ht="15.75" customHeight="1">
      <c r="D320" s="38"/>
      <c r="E320" s="38"/>
    </row>
    <row r="321" ht="15.75" customHeight="1">
      <c r="D321" s="38"/>
      <c r="E321" s="38"/>
    </row>
    <row r="322" ht="15.75" customHeight="1">
      <c r="D322" s="38"/>
      <c r="E322" s="38"/>
    </row>
    <row r="323" ht="15.75" customHeight="1">
      <c r="D323" s="38"/>
      <c r="E323" s="38"/>
    </row>
    <row r="324" ht="15.75" customHeight="1">
      <c r="D324" s="38"/>
      <c r="E324" s="38"/>
    </row>
    <row r="325" ht="15.75" customHeight="1">
      <c r="D325" s="38"/>
      <c r="E325" s="38"/>
    </row>
    <row r="326" ht="15.75" customHeight="1">
      <c r="D326" s="38"/>
      <c r="E326" s="38"/>
    </row>
    <row r="327" ht="15.75" customHeight="1">
      <c r="D327" s="38"/>
      <c r="E327" s="38"/>
    </row>
    <row r="328" ht="15.75" customHeight="1">
      <c r="D328" s="38"/>
      <c r="E328" s="38"/>
    </row>
    <row r="329" ht="15.75" customHeight="1">
      <c r="D329" s="38"/>
      <c r="E329" s="38"/>
    </row>
    <row r="330" ht="15.75" customHeight="1">
      <c r="D330" s="38"/>
      <c r="E330" s="38"/>
    </row>
    <row r="331" ht="15.75" customHeight="1">
      <c r="D331" s="38"/>
      <c r="E331" s="38"/>
    </row>
    <row r="332" ht="15.75" customHeight="1">
      <c r="D332" s="38"/>
      <c r="E332" s="38"/>
    </row>
    <row r="333" ht="15.75" customHeight="1">
      <c r="D333" s="38"/>
      <c r="E333" s="38"/>
    </row>
    <row r="334" ht="15.75" customHeight="1">
      <c r="D334" s="38"/>
      <c r="E334" s="38"/>
    </row>
    <row r="335" ht="15.75" customHeight="1">
      <c r="D335" s="38"/>
      <c r="E335" s="38"/>
    </row>
    <row r="336" ht="15.75" customHeight="1">
      <c r="D336" s="38"/>
      <c r="E336" s="38"/>
    </row>
    <row r="337" ht="15.75" customHeight="1">
      <c r="D337" s="38"/>
      <c r="E337" s="38"/>
    </row>
    <row r="338" ht="15.75" customHeight="1">
      <c r="D338" s="38"/>
      <c r="E338" s="38"/>
    </row>
    <row r="339" ht="15.75" customHeight="1">
      <c r="D339" s="38"/>
      <c r="E339" s="38"/>
    </row>
    <row r="340" ht="15.75" customHeight="1">
      <c r="D340" s="38"/>
      <c r="E340" s="38"/>
    </row>
    <row r="341" ht="15.75" customHeight="1">
      <c r="D341" s="38"/>
      <c r="E341" s="38"/>
    </row>
    <row r="342" ht="15.75" customHeight="1">
      <c r="D342" s="38"/>
      <c r="E342" s="38"/>
    </row>
    <row r="343" ht="15.75" customHeight="1">
      <c r="D343" s="38"/>
      <c r="E343" s="38"/>
    </row>
    <row r="344" ht="15.75" customHeight="1">
      <c r="D344" s="38"/>
      <c r="E344" s="38"/>
    </row>
    <row r="345" ht="15.75" customHeight="1">
      <c r="D345" s="38"/>
      <c r="E345" s="38"/>
    </row>
    <row r="346" ht="15.75" customHeight="1">
      <c r="D346" s="38"/>
      <c r="E346" s="38"/>
    </row>
    <row r="347" ht="15.75" customHeight="1">
      <c r="D347" s="38"/>
      <c r="E347" s="38"/>
    </row>
    <row r="348" ht="15.75" customHeight="1">
      <c r="D348" s="38"/>
      <c r="E348" s="38"/>
    </row>
    <row r="349" ht="15.75" customHeight="1">
      <c r="D349" s="38"/>
      <c r="E349" s="38"/>
    </row>
    <row r="350" ht="15.75" customHeight="1">
      <c r="D350" s="38"/>
      <c r="E350" s="38"/>
    </row>
    <row r="351" ht="15.75" customHeight="1">
      <c r="D351" s="38"/>
      <c r="E351" s="38"/>
    </row>
    <row r="352" ht="15.75" customHeight="1">
      <c r="D352" s="38"/>
      <c r="E352" s="38"/>
    </row>
    <row r="353" ht="15.75" customHeight="1">
      <c r="D353" s="38"/>
      <c r="E353" s="38"/>
    </row>
    <row r="354" ht="15.75" customHeight="1">
      <c r="D354" s="38"/>
      <c r="E354" s="38"/>
    </row>
    <row r="355" ht="15.75" customHeight="1">
      <c r="D355" s="38"/>
      <c r="E355" s="38"/>
    </row>
    <row r="356" ht="15.75" customHeight="1">
      <c r="D356" s="38"/>
      <c r="E356" s="38"/>
    </row>
    <row r="357" ht="15.75" customHeight="1">
      <c r="D357" s="38"/>
      <c r="E357" s="38"/>
    </row>
    <row r="358" ht="15.75" customHeight="1">
      <c r="D358" s="38"/>
      <c r="E358" s="38"/>
    </row>
    <row r="359" ht="15.75" customHeight="1">
      <c r="D359" s="38"/>
      <c r="E359" s="38"/>
    </row>
    <row r="360" ht="15.75" customHeight="1">
      <c r="D360" s="38"/>
      <c r="E360" s="38"/>
    </row>
    <row r="361" ht="15.75" customHeight="1">
      <c r="D361" s="38"/>
      <c r="E361" s="38"/>
    </row>
    <row r="362" ht="15.75" customHeight="1">
      <c r="D362" s="38"/>
      <c r="E362" s="38"/>
    </row>
    <row r="363" ht="15.75" customHeight="1">
      <c r="D363" s="38"/>
      <c r="E363" s="38"/>
    </row>
    <row r="364" ht="15.75" customHeight="1">
      <c r="D364" s="38"/>
      <c r="E364" s="38"/>
    </row>
    <row r="365" ht="15.75" customHeight="1">
      <c r="D365" s="38"/>
      <c r="E365" s="38"/>
    </row>
    <row r="366" ht="15.75" customHeight="1">
      <c r="D366" s="38"/>
      <c r="E366" s="38"/>
    </row>
    <row r="367" ht="15.75" customHeight="1">
      <c r="D367" s="38"/>
      <c r="E367" s="38"/>
    </row>
    <row r="368" ht="15.75" customHeight="1">
      <c r="D368" s="38"/>
      <c r="E368" s="38"/>
    </row>
    <row r="369" ht="15.75" customHeight="1">
      <c r="D369" s="38"/>
      <c r="E369" s="38"/>
    </row>
    <row r="370" ht="15.75" customHeight="1">
      <c r="D370" s="38"/>
      <c r="E370" s="38"/>
    </row>
    <row r="371" ht="15.75" customHeight="1">
      <c r="D371" s="38"/>
      <c r="E371" s="38"/>
    </row>
    <row r="372" ht="15.75" customHeight="1">
      <c r="D372" s="38"/>
      <c r="E372" s="38"/>
    </row>
    <row r="373" ht="15.75" customHeight="1">
      <c r="D373" s="38"/>
      <c r="E373" s="38"/>
    </row>
    <row r="374" ht="15.75" customHeight="1">
      <c r="D374" s="38"/>
      <c r="E374" s="38"/>
    </row>
    <row r="375" ht="15.75" customHeight="1">
      <c r="D375" s="38"/>
      <c r="E375" s="38"/>
    </row>
    <row r="376" ht="15.75" customHeight="1">
      <c r="D376" s="38"/>
      <c r="E376" s="38"/>
    </row>
    <row r="377" ht="15.75" customHeight="1">
      <c r="D377" s="38"/>
      <c r="E377" s="38"/>
    </row>
    <row r="378" ht="15.75" customHeight="1">
      <c r="D378" s="38"/>
      <c r="E378" s="38"/>
    </row>
    <row r="379" ht="15.75" customHeight="1">
      <c r="D379" s="38"/>
      <c r="E379" s="38"/>
    </row>
    <row r="380" ht="15.75" customHeight="1">
      <c r="D380" s="38"/>
      <c r="E380" s="38"/>
    </row>
    <row r="381" ht="15.75" customHeight="1">
      <c r="D381" s="38"/>
      <c r="E381" s="38"/>
    </row>
    <row r="382" ht="15.75" customHeight="1">
      <c r="D382" s="38"/>
      <c r="E382" s="38"/>
    </row>
    <row r="383" ht="15.75" customHeight="1">
      <c r="D383" s="38"/>
      <c r="E383" s="38"/>
    </row>
    <row r="384" ht="15.75" customHeight="1">
      <c r="D384" s="38"/>
      <c r="E384" s="38"/>
    </row>
    <row r="385" ht="15.75" customHeight="1">
      <c r="D385" s="38"/>
      <c r="E385" s="38"/>
    </row>
    <row r="386" ht="15.75" customHeight="1">
      <c r="D386" s="38"/>
      <c r="E386" s="38"/>
    </row>
    <row r="387" ht="15.75" customHeight="1">
      <c r="D387" s="38"/>
      <c r="E387" s="38"/>
    </row>
    <row r="388" ht="15.75" customHeight="1">
      <c r="D388" s="38"/>
      <c r="E388" s="38"/>
    </row>
    <row r="389" ht="15.75" customHeight="1">
      <c r="D389" s="38"/>
      <c r="E389" s="38"/>
    </row>
    <row r="390" ht="15.75" customHeight="1">
      <c r="D390" s="38"/>
      <c r="E390" s="38"/>
    </row>
    <row r="391" ht="15.75" customHeight="1">
      <c r="D391" s="38"/>
      <c r="E391" s="38"/>
    </row>
    <row r="392" ht="15.75" customHeight="1">
      <c r="D392" s="38"/>
      <c r="E392" s="38"/>
    </row>
    <row r="393" ht="15.75" customHeight="1">
      <c r="D393" s="38"/>
      <c r="E393" s="38"/>
    </row>
    <row r="394" ht="15.75" customHeight="1">
      <c r="D394" s="38"/>
      <c r="E394" s="38"/>
    </row>
    <row r="395" ht="15.75" customHeight="1">
      <c r="D395" s="38"/>
      <c r="E395" s="38"/>
    </row>
    <row r="396" ht="15.75" customHeight="1">
      <c r="D396" s="38"/>
      <c r="E396" s="38"/>
    </row>
    <row r="397" ht="15.75" customHeight="1">
      <c r="D397" s="38"/>
      <c r="E397" s="38"/>
    </row>
    <row r="398" ht="15.75" customHeight="1">
      <c r="D398" s="38"/>
      <c r="E398" s="38"/>
    </row>
    <row r="399" ht="15.75" customHeight="1">
      <c r="D399" s="38"/>
      <c r="E399" s="38"/>
    </row>
    <row r="400" ht="15.75" customHeight="1">
      <c r="D400" s="38"/>
      <c r="E400" s="38"/>
    </row>
    <row r="401" ht="15.75" customHeight="1">
      <c r="D401" s="38"/>
      <c r="E401" s="38"/>
    </row>
    <row r="402" ht="15.75" customHeight="1">
      <c r="D402" s="38"/>
      <c r="E402" s="38"/>
    </row>
    <row r="403" ht="15.75" customHeight="1">
      <c r="D403" s="38"/>
      <c r="E403" s="38"/>
    </row>
    <row r="404" ht="15.75" customHeight="1">
      <c r="D404" s="38"/>
      <c r="E404" s="38"/>
    </row>
    <row r="405" ht="15.75" customHeight="1">
      <c r="D405" s="38"/>
      <c r="E405" s="38"/>
    </row>
    <row r="406" ht="15.75" customHeight="1">
      <c r="D406" s="38"/>
      <c r="E406" s="38"/>
    </row>
    <row r="407" ht="15.75" customHeight="1">
      <c r="D407" s="38"/>
      <c r="E407" s="38"/>
    </row>
    <row r="408" ht="15.75" customHeight="1">
      <c r="D408" s="38"/>
      <c r="E408" s="38"/>
    </row>
    <row r="409" ht="15.75" customHeight="1">
      <c r="D409" s="38"/>
      <c r="E409" s="38"/>
    </row>
    <row r="410" ht="15.75" customHeight="1">
      <c r="D410" s="38"/>
      <c r="E410" s="38"/>
    </row>
    <row r="411" ht="15.75" customHeight="1">
      <c r="D411" s="38"/>
      <c r="E411" s="38"/>
    </row>
    <row r="412" ht="15.75" customHeight="1">
      <c r="D412" s="38"/>
      <c r="E412" s="38"/>
    </row>
    <row r="413" ht="15.75" customHeight="1">
      <c r="D413" s="38"/>
      <c r="E413" s="38"/>
    </row>
    <row r="414" ht="15.75" customHeight="1">
      <c r="D414" s="38"/>
      <c r="E414" s="38"/>
    </row>
    <row r="415" ht="15.75" customHeight="1">
      <c r="D415" s="38"/>
      <c r="E415" s="38"/>
    </row>
    <row r="416" ht="15.75" customHeight="1">
      <c r="D416" s="38"/>
      <c r="E416" s="38"/>
    </row>
    <row r="417" ht="15.75" customHeight="1">
      <c r="D417" s="38"/>
      <c r="E417" s="38"/>
    </row>
    <row r="418" ht="15.75" customHeight="1">
      <c r="D418" s="38"/>
      <c r="E418" s="38"/>
    </row>
    <row r="419" ht="15.75" customHeight="1">
      <c r="D419" s="38"/>
      <c r="E419" s="38"/>
    </row>
    <row r="420" ht="15.75" customHeight="1">
      <c r="D420" s="38"/>
      <c r="E420" s="38"/>
    </row>
    <row r="421" ht="15.75" customHeight="1">
      <c r="D421" s="38"/>
      <c r="E421" s="38"/>
    </row>
    <row r="422" ht="15.75" customHeight="1">
      <c r="D422" s="38"/>
      <c r="E422" s="38"/>
    </row>
    <row r="423" ht="15.75" customHeight="1">
      <c r="D423" s="38"/>
      <c r="E423" s="38"/>
    </row>
    <row r="424" ht="15.75" customHeight="1">
      <c r="D424" s="38"/>
      <c r="E424" s="38"/>
    </row>
    <row r="425" ht="15.75" customHeight="1">
      <c r="D425" s="38"/>
      <c r="E425" s="38"/>
    </row>
    <row r="426" ht="15.75" customHeight="1">
      <c r="D426" s="38"/>
      <c r="E426" s="38"/>
    </row>
    <row r="427" ht="15.75" customHeight="1">
      <c r="D427" s="38"/>
      <c r="E427" s="38"/>
    </row>
    <row r="428" ht="15.75" customHeight="1">
      <c r="D428" s="38"/>
      <c r="E428" s="38"/>
    </row>
    <row r="429" ht="15.75" customHeight="1">
      <c r="D429" s="38"/>
      <c r="E429" s="38"/>
    </row>
    <row r="430" ht="15.75" customHeight="1">
      <c r="D430" s="38"/>
      <c r="E430" s="38"/>
    </row>
    <row r="431" ht="15.75" customHeight="1">
      <c r="D431" s="38"/>
      <c r="E431" s="38"/>
    </row>
    <row r="432" ht="15.75" customHeight="1">
      <c r="D432" s="38"/>
      <c r="E432" s="38"/>
    </row>
    <row r="433" ht="15.75" customHeight="1">
      <c r="D433" s="38"/>
      <c r="E433" s="38"/>
    </row>
    <row r="434" ht="15.75" customHeight="1">
      <c r="D434" s="38"/>
      <c r="E434" s="38"/>
    </row>
    <row r="435" ht="15.75" customHeight="1">
      <c r="D435" s="38"/>
      <c r="E435" s="38"/>
    </row>
    <row r="436" ht="15.75" customHeight="1">
      <c r="D436" s="38"/>
      <c r="E436" s="38"/>
    </row>
    <row r="437" ht="15.75" customHeight="1">
      <c r="D437" s="38"/>
      <c r="E437" s="38"/>
    </row>
    <row r="438" ht="15.75" customHeight="1">
      <c r="D438" s="38"/>
      <c r="E438" s="38"/>
    </row>
    <row r="439" ht="15.75" customHeight="1">
      <c r="D439" s="38"/>
      <c r="E439" s="38"/>
    </row>
    <row r="440" ht="15.75" customHeight="1">
      <c r="D440" s="38"/>
      <c r="E440" s="38"/>
    </row>
    <row r="441" ht="15.75" customHeight="1">
      <c r="D441" s="38"/>
      <c r="E441" s="38"/>
    </row>
    <row r="442" ht="15.75" customHeight="1">
      <c r="D442" s="38"/>
      <c r="E442" s="38"/>
    </row>
    <row r="443" ht="15.75" customHeight="1">
      <c r="D443" s="38"/>
      <c r="E443" s="38"/>
    </row>
    <row r="444" ht="15.75" customHeight="1">
      <c r="D444" s="38"/>
      <c r="E444" s="38"/>
    </row>
    <row r="445" ht="15.75" customHeight="1">
      <c r="D445" s="38"/>
      <c r="E445" s="38"/>
    </row>
    <row r="446" ht="15.75" customHeight="1">
      <c r="D446" s="38"/>
      <c r="E446" s="38"/>
    </row>
    <row r="447" ht="15.75" customHeight="1">
      <c r="D447" s="38"/>
      <c r="E447" s="38"/>
    </row>
    <row r="448" ht="15.75" customHeight="1">
      <c r="D448" s="38"/>
      <c r="E448" s="38"/>
    </row>
    <row r="449" ht="15.75" customHeight="1">
      <c r="D449" s="38"/>
      <c r="E449" s="38"/>
    </row>
    <row r="450" ht="15.75" customHeight="1">
      <c r="D450" s="38"/>
      <c r="E450" s="38"/>
    </row>
    <row r="451" ht="15.75" customHeight="1">
      <c r="D451" s="38"/>
      <c r="E451" s="38"/>
    </row>
    <row r="452" ht="15.75" customHeight="1">
      <c r="D452" s="38"/>
      <c r="E452" s="38"/>
    </row>
    <row r="453" ht="15.75" customHeight="1">
      <c r="D453" s="38"/>
      <c r="E453" s="38"/>
    </row>
    <row r="454" ht="15.75" customHeight="1">
      <c r="D454" s="38"/>
      <c r="E454" s="38"/>
    </row>
    <row r="455" ht="15.75" customHeight="1">
      <c r="D455" s="38"/>
      <c r="E455" s="38"/>
    </row>
    <row r="456" ht="15.75" customHeight="1">
      <c r="D456" s="38"/>
      <c r="E456" s="38"/>
    </row>
    <row r="457" ht="15.75" customHeight="1">
      <c r="D457" s="38"/>
      <c r="E457" s="38"/>
    </row>
    <row r="458" ht="15.75" customHeight="1">
      <c r="D458" s="38"/>
      <c r="E458" s="38"/>
    </row>
    <row r="459" ht="15.75" customHeight="1">
      <c r="D459" s="38"/>
      <c r="E459" s="38"/>
    </row>
    <row r="460" ht="15.75" customHeight="1">
      <c r="D460" s="38"/>
      <c r="E460" s="38"/>
    </row>
    <row r="461" ht="15.75" customHeight="1">
      <c r="D461" s="38"/>
      <c r="E461" s="38"/>
    </row>
    <row r="462" ht="15.75" customHeight="1">
      <c r="D462" s="38"/>
      <c r="E462" s="38"/>
    </row>
    <row r="463" ht="15.75" customHeight="1">
      <c r="D463" s="38"/>
      <c r="E463" s="38"/>
    </row>
    <row r="464" ht="15.75" customHeight="1">
      <c r="D464" s="38"/>
      <c r="E464" s="38"/>
    </row>
    <row r="465" ht="15.75" customHeight="1">
      <c r="D465" s="38"/>
      <c r="E465" s="38"/>
    </row>
    <row r="466" ht="15.75" customHeight="1">
      <c r="D466" s="38"/>
      <c r="E466" s="38"/>
    </row>
    <row r="467" ht="15.75" customHeight="1">
      <c r="D467" s="38"/>
      <c r="E467" s="38"/>
    </row>
    <row r="468" ht="15.75" customHeight="1">
      <c r="D468" s="38"/>
      <c r="E468" s="38"/>
    </row>
    <row r="469" ht="15.75" customHeight="1">
      <c r="D469" s="38"/>
      <c r="E469" s="38"/>
    </row>
    <row r="470" ht="15.75" customHeight="1">
      <c r="D470" s="38"/>
      <c r="E470" s="38"/>
    </row>
    <row r="471" ht="15.75" customHeight="1">
      <c r="D471" s="38"/>
      <c r="E471" s="38"/>
    </row>
    <row r="472" ht="15.75" customHeight="1">
      <c r="D472" s="38"/>
      <c r="E472" s="38"/>
    </row>
    <row r="473" ht="15.75" customHeight="1">
      <c r="D473" s="38"/>
      <c r="E473" s="38"/>
    </row>
    <row r="474" ht="15.75" customHeight="1">
      <c r="D474" s="38"/>
      <c r="E474" s="38"/>
    </row>
    <row r="475" ht="15.75" customHeight="1">
      <c r="D475" s="38"/>
      <c r="E475" s="38"/>
    </row>
    <row r="476" ht="15.75" customHeight="1">
      <c r="D476" s="38"/>
      <c r="E476" s="38"/>
    </row>
    <row r="477" ht="15.75" customHeight="1">
      <c r="D477" s="38"/>
      <c r="E477" s="38"/>
    </row>
    <row r="478" ht="15.75" customHeight="1">
      <c r="D478" s="38"/>
      <c r="E478" s="38"/>
    </row>
    <row r="479" ht="15.75" customHeight="1">
      <c r="D479" s="38"/>
      <c r="E479" s="38"/>
    </row>
    <row r="480" ht="15.75" customHeight="1">
      <c r="D480" s="38"/>
      <c r="E480" s="38"/>
    </row>
    <row r="481" ht="15.75" customHeight="1">
      <c r="D481" s="38"/>
      <c r="E481" s="38"/>
    </row>
    <row r="482" ht="15.75" customHeight="1">
      <c r="D482" s="38"/>
      <c r="E482" s="38"/>
    </row>
    <row r="483" ht="15.75" customHeight="1">
      <c r="D483" s="38"/>
      <c r="E483" s="38"/>
    </row>
    <row r="484" ht="15.75" customHeight="1">
      <c r="D484" s="38"/>
      <c r="E484" s="38"/>
    </row>
    <row r="485" ht="15.75" customHeight="1">
      <c r="D485" s="38"/>
      <c r="E485" s="38"/>
    </row>
    <row r="486" ht="15.75" customHeight="1">
      <c r="D486" s="38"/>
      <c r="E486" s="38"/>
    </row>
    <row r="487" ht="15.75" customHeight="1">
      <c r="D487" s="38"/>
      <c r="E487" s="38"/>
    </row>
    <row r="488" ht="15.75" customHeight="1">
      <c r="D488" s="38"/>
      <c r="E488" s="38"/>
    </row>
    <row r="489" ht="15.75" customHeight="1">
      <c r="D489" s="38"/>
      <c r="E489" s="38"/>
    </row>
    <row r="490" ht="15.75" customHeight="1">
      <c r="D490" s="38"/>
      <c r="E490" s="38"/>
    </row>
    <row r="491" ht="15.75" customHeight="1">
      <c r="D491" s="38"/>
      <c r="E491" s="38"/>
    </row>
    <row r="492" ht="15.75" customHeight="1">
      <c r="D492" s="38"/>
      <c r="E492" s="38"/>
    </row>
    <row r="493" ht="15.75" customHeight="1">
      <c r="D493" s="38"/>
      <c r="E493" s="38"/>
    </row>
    <row r="494" ht="15.75" customHeight="1">
      <c r="D494" s="38"/>
      <c r="E494" s="38"/>
    </row>
    <row r="495" ht="15.75" customHeight="1">
      <c r="D495" s="38"/>
      <c r="E495" s="38"/>
    </row>
    <row r="496" ht="15.75" customHeight="1">
      <c r="D496" s="38"/>
      <c r="E496" s="38"/>
    </row>
    <row r="497" ht="15.75" customHeight="1">
      <c r="D497" s="38"/>
      <c r="E497" s="38"/>
    </row>
    <row r="498" ht="15.75" customHeight="1">
      <c r="D498" s="38"/>
      <c r="E498" s="38"/>
    </row>
    <row r="499" ht="15.75" customHeight="1">
      <c r="D499" s="38"/>
      <c r="E499" s="38"/>
    </row>
    <row r="500" ht="15.75" customHeight="1">
      <c r="D500" s="38"/>
      <c r="E500" s="38"/>
    </row>
    <row r="501" ht="15.75" customHeight="1">
      <c r="D501" s="38"/>
      <c r="E501" s="38"/>
    </row>
    <row r="502" ht="15.75" customHeight="1">
      <c r="D502" s="38"/>
      <c r="E502" s="38"/>
    </row>
    <row r="503" ht="15.75" customHeight="1">
      <c r="D503" s="38"/>
      <c r="E503" s="38"/>
    </row>
    <row r="504" ht="15.75" customHeight="1">
      <c r="D504" s="38"/>
      <c r="E504" s="38"/>
    </row>
    <row r="505" ht="15.75" customHeight="1">
      <c r="D505" s="38"/>
      <c r="E505" s="38"/>
    </row>
    <row r="506" ht="15.75" customHeight="1">
      <c r="D506" s="38"/>
      <c r="E506" s="38"/>
    </row>
    <row r="507" ht="15.75" customHeight="1">
      <c r="D507" s="38"/>
      <c r="E507" s="38"/>
    </row>
    <row r="508" ht="15.75" customHeight="1">
      <c r="D508" s="38"/>
      <c r="E508" s="38"/>
    </row>
    <row r="509" ht="15.75" customHeight="1">
      <c r="D509" s="38"/>
      <c r="E509" s="38"/>
    </row>
    <row r="510" ht="15.75" customHeight="1">
      <c r="D510" s="38"/>
      <c r="E510" s="38"/>
    </row>
    <row r="511" ht="15.75" customHeight="1">
      <c r="D511" s="38"/>
      <c r="E511" s="38"/>
    </row>
    <row r="512" ht="15.75" customHeight="1">
      <c r="D512" s="38"/>
      <c r="E512" s="38"/>
    </row>
    <row r="513" ht="15.75" customHeight="1">
      <c r="D513" s="38"/>
      <c r="E513" s="38"/>
    </row>
    <row r="514" ht="15.75" customHeight="1">
      <c r="D514" s="38"/>
      <c r="E514" s="38"/>
    </row>
    <row r="515" ht="15.75" customHeight="1">
      <c r="D515" s="38"/>
      <c r="E515" s="38"/>
    </row>
    <row r="516" ht="15.75" customHeight="1">
      <c r="D516" s="38"/>
      <c r="E516" s="38"/>
    </row>
    <row r="517" ht="15.75" customHeight="1">
      <c r="D517" s="38"/>
      <c r="E517" s="38"/>
    </row>
    <row r="518" ht="15.75" customHeight="1">
      <c r="D518" s="38"/>
      <c r="E518" s="38"/>
    </row>
    <row r="519" ht="15.75" customHeight="1">
      <c r="D519" s="38"/>
      <c r="E519" s="38"/>
    </row>
    <row r="520" ht="15.75" customHeight="1">
      <c r="D520" s="38"/>
      <c r="E520" s="38"/>
    </row>
    <row r="521" ht="15.75" customHeight="1">
      <c r="D521" s="38"/>
      <c r="E521" s="38"/>
    </row>
    <row r="522" ht="15.75" customHeight="1">
      <c r="D522" s="38"/>
      <c r="E522" s="38"/>
    </row>
    <row r="523" ht="15.75" customHeight="1">
      <c r="D523" s="38"/>
      <c r="E523" s="38"/>
    </row>
    <row r="524" ht="15.75" customHeight="1">
      <c r="D524" s="38"/>
      <c r="E524" s="38"/>
    </row>
    <row r="525" ht="15.75" customHeight="1">
      <c r="D525" s="38"/>
      <c r="E525" s="38"/>
    </row>
    <row r="526" ht="15.75" customHeight="1">
      <c r="D526" s="38"/>
      <c r="E526" s="38"/>
    </row>
    <row r="527" ht="15.75" customHeight="1">
      <c r="D527" s="38"/>
      <c r="E527" s="38"/>
    </row>
    <row r="528" ht="15.75" customHeight="1">
      <c r="D528" s="38"/>
      <c r="E528" s="38"/>
    </row>
    <row r="529" ht="15.75" customHeight="1">
      <c r="D529" s="38"/>
      <c r="E529" s="38"/>
    </row>
    <row r="530" ht="15.75" customHeight="1">
      <c r="D530" s="38"/>
      <c r="E530" s="38"/>
    </row>
    <row r="531" ht="15.75" customHeight="1">
      <c r="D531" s="38"/>
      <c r="E531" s="38"/>
    </row>
    <row r="532" ht="15.75" customHeight="1">
      <c r="D532" s="38"/>
      <c r="E532" s="38"/>
    </row>
    <row r="533" ht="15.75" customHeight="1">
      <c r="D533" s="38"/>
      <c r="E533" s="38"/>
    </row>
    <row r="534" ht="15.75" customHeight="1">
      <c r="D534" s="38"/>
      <c r="E534" s="38"/>
    </row>
    <row r="535" ht="15.75" customHeight="1">
      <c r="D535" s="38"/>
      <c r="E535" s="38"/>
    </row>
    <row r="536" ht="15.75" customHeight="1">
      <c r="D536" s="38"/>
      <c r="E536" s="38"/>
    </row>
    <row r="537" ht="15.75" customHeight="1">
      <c r="D537" s="38"/>
      <c r="E537" s="38"/>
    </row>
    <row r="538" ht="15.75" customHeight="1">
      <c r="D538" s="38"/>
      <c r="E538" s="38"/>
    </row>
    <row r="539" ht="15.75" customHeight="1">
      <c r="D539" s="38"/>
      <c r="E539" s="38"/>
    </row>
    <row r="540" ht="15.75" customHeight="1">
      <c r="D540" s="38"/>
      <c r="E540" s="38"/>
    </row>
    <row r="541" ht="15.75" customHeight="1">
      <c r="D541" s="38"/>
      <c r="E541" s="38"/>
    </row>
    <row r="542" ht="15.75" customHeight="1">
      <c r="D542" s="38"/>
      <c r="E542" s="38"/>
    </row>
    <row r="543" ht="15.75" customHeight="1">
      <c r="D543" s="38"/>
      <c r="E543" s="38"/>
    </row>
    <row r="544" ht="15.75" customHeight="1">
      <c r="D544" s="38"/>
      <c r="E544" s="38"/>
    </row>
    <row r="545" ht="15.75" customHeight="1">
      <c r="D545" s="38"/>
      <c r="E545" s="38"/>
    </row>
    <row r="546" ht="15.75" customHeight="1">
      <c r="D546" s="38"/>
      <c r="E546" s="38"/>
    </row>
    <row r="547" ht="15.75" customHeight="1">
      <c r="D547" s="38"/>
      <c r="E547" s="38"/>
    </row>
    <row r="548" ht="15.75" customHeight="1">
      <c r="D548" s="38"/>
      <c r="E548" s="38"/>
    </row>
    <row r="549" ht="15.75" customHeight="1">
      <c r="D549" s="38"/>
      <c r="E549" s="38"/>
    </row>
    <row r="550" ht="15.75" customHeight="1">
      <c r="D550" s="38"/>
      <c r="E550" s="38"/>
    </row>
    <row r="551" ht="15.75" customHeight="1">
      <c r="D551" s="38"/>
      <c r="E551" s="38"/>
    </row>
    <row r="552" ht="15.75" customHeight="1">
      <c r="D552" s="38"/>
      <c r="E552" s="38"/>
    </row>
    <row r="553" ht="15.75" customHeight="1">
      <c r="D553" s="38"/>
      <c r="E553" s="38"/>
    </row>
    <row r="554" ht="15.75" customHeight="1">
      <c r="D554" s="38"/>
      <c r="E554" s="38"/>
    </row>
    <row r="555" ht="15.75" customHeight="1">
      <c r="D555" s="38"/>
      <c r="E555" s="38"/>
    </row>
    <row r="556" ht="15.75" customHeight="1">
      <c r="D556" s="38"/>
      <c r="E556" s="38"/>
    </row>
    <row r="557" ht="15.75" customHeight="1">
      <c r="D557" s="38"/>
      <c r="E557" s="38"/>
    </row>
    <row r="558" ht="15.75" customHeight="1">
      <c r="D558" s="38"/>
      <c r="E558" s="38"/>
    </row>
    <row r="559" ht="15.75" customHeight="1">
      <c r="D559" s="38"/>
      <c r="E559" s="38"/>
    </row>
    <row r="560" ht="15.75" customHeight="1">
      <c r="D560" s="38"/>
      <c r="E560" s="38"/>
    </row>
    <row r="561" ht="15.75" customHeight="1">
      <c r="D561" s="38"/>
      <c r="E561" s="38"/>
    </row>
    <row r="562" ht="15.75" customHeight="1">
      <c r="D562" s="38"/>
      <c r="E562" s="38"/>
    </row>
    <row r="563" ht="15.75" customHeight="1">
      <c r="D563" s="38"/>
      <c r="E563" s="38"/>
    </row>
    <row r="564" ht="15.75" customHeight="1">
      <c r="D564" s="38"/>
      <c r="E564" s="38"/>
    </row>
    <row r="565" ht="15.75" customHeight="1">
      <c r="D565" s="38"/>
      <c r="E565" s="38"/>
    </row>
    <row r="566" ht="15.75" customHeight="1">
      <c r="D566" s="38"/>
      <c r="E566" s="38"/>
    </row>
    <row r="567" ht="15.75" customHeight="1">
      <c r="D567" s="38"/>
      <c r="E567" s="38"/>
    </row>
    <row r="568" ht="15.75" customHeight="1">
      <c r="D568" s="38"/>
      <c r="E568" s="38"/>
    </row>
    <row r="569" ht="15.75" customHeight="1">
      <c r="D569" s="38"/>
      <c r="E569" s="38"/>
    </row>
    <row r="570" ht="15.75" customHeight="1">
      <c r="D570" s="38"/>
      <c r="E570" s="38"/>
    </row>
    <row r="571" ht="15.75" customHeight="1">
      <c r="D571" s="38"/>
      <c r="E571" s="38"/>
    </row>
    <row r="572" ht="15.75" customHeight="1">
      <c r="D572" s="38"/>
      <c r="E572" s="38"/>
    </row>
    <row r="573" ht="15.75" customHeight="1">
      <c r="D573" s="38"/>
      <c r="E573" s="38"/>
    </row>
    <row r="574" ht="15.75" customHeight="1">
      <c r="D574" s="38"/>
      <c r="E574" s="38"/>
    </row>
    <row r="575" ht="15.75" customHeight="1">
      <c r="D575" s="38"/>
      <c r="E575" s="38"/>
    </row>
    <row r="576" ht="15.75" customHeight="1">
      <c r="D576" s="38"/>
      <c r="E576" s="38"/>
    </row>
    <row r="577" ht="15.75" customHeight="1">
      <c r="D577" s="38"/>
      <c r="E577" s="38"/>
    </row>
    <row r="578" ht="15.75" customHeight="1">
      <c r="D578" s="38"/>
      <c r="E578" s="38"/>
    </row>
    <row r="579" ht="15.75" customHeight="1">
      <c r="D579" s="38"/>
      <c r="E579" s="38"/>
    </row>
    <row r="580" ht="15.75" customHeight="1">
      <c r="D580" s="38"/>
      <c r="E580" s="38"/>
    </row>
    <row r="581" ht="15.75" customHeight="1">
      <c r="D581" s="38"/>
      <c r="E581" s="38"/>
    </row>
    <row r="582" ht="15.75" customHeight="1">
      <c r="D582" s="38"/>
      <c r="E582" s="38"/>
    </row>
    <row r="583" ht="15.75" customHeight="1">
      <c r="D583" s="38"/>
      <c r="E583" s="38"/>
    </row>
    <row r="584" ht="15.75" customHeight="1">
      <c r="D584" s="38"/>
      <c r="E584" s="38"/>
    </row>
    <row r="585" ht="15.75" customHeight="1">
      <c r="D585" s="38"/>
      <c r="E585" s="38"/>
    </row>
    <row r="586" ht="15.75" customHeight="1">
      <c r="D586" s="38"/>
      <c r="E586" s="38"/>
    </row>
    <row r="587" ht="15.75" customHeight="1">
      <c r="D587" s="38"/>
      <c r="E587" s="38"/>
    </row>
    <row r="588" ht="15.75" customHeight="1">
      <c r="D588" s="38"/>
      <c r="E588" s="38"/>
    </row>
    <row r="589" ht="15.75" customHeight="1">
      <c r="D589" s="38"/>
      <c r="E589" s="38"/>
    </row>
    <row r="590" ht="15.75" customHeight="1">
      <c r="D590" s="38"/>
      <c r="E590" s="38"/>
    </row>
    <row r="591" ht="15.75" customHeight="1">
      <c r="D591" s="38"/>
      <c r="E591" s="38"/>
    </row>
    <row r="592" ht="15.75" customHeight="1">
      <c r="D592" s="38"/>
      <c r="E592" s="38"/>
    </row>
    <row r="593" ht="15.75" customHeight="1">
      <c r="D593" s="38"/>
      <c r="E593" s="38"/>
    </row>
    <row r="594" ht="15.75" customHeight="1">
      <c r="D594" s="38"/>
      <c r="E594" s="38"/>
    </row>
    <row r="595" ht="15.75" customHeight="1">
      <c r="D595" s="38"/>
      <c r="E595" s="38"/>
    </row>
    <row r="596" ht="15.75" customHeight="1">
      <c r="D596" s="38"/>
      <c r="E596" s="38"/>
    </row>
    <row r="597" ht="15.75" customHeight="1">
      <c r="D597" s="38"/>
      <c r="E597" s="38"/>
    </row>
    <row r="598" ht="15.75" customHeight="1">
      <c r="D598" s="38"/>
      <c r="E598" s="38"/>
    </row>
    <row r="599" ht="15.75" customHeight="1">
      <c r="D599" s="38"/>
      <c r="E599" s="38"/>
    </row>
    <row r="600" ht="15.75" customHeight="1">
      <c r="D600" s="38"/>
      <c r="E600" s="38"/>
    </row>
    <row r="601" ht="15.75" customHeight="1">
      <c r="D601" s="38"/>
      <c r="E601" s="38"/>
    </row>
    <row r="602" ht="15.75" customHeight="1">
      <c r="D602" s="38"/>
      <c r="E602" s="38"/>
    </row>
    <row r="603" ht="15.75" customHeight="1">
      <c r="D603" s="38"/>
      <c r="E603" s="38"/>
    </row>
    <row r="604" ht="15.75" customHeight="1">
      <c r="D604" s="38"/>
      <c r="E604" s="38"/>
    </row>
    <row r="605" ht="15.75" customHeight="1">
      <c r="D605" s="38"/>
      <c r="E605" s="38"/>
    </row>
    <row r="606" ht="15.75" customHeight="1">
      <c r="D606" s="38"/>
      <c r="E606" s="38"/>
    </row>
    <row r="607" ht="15.75" customHeight="1">
      <c r="D607" s="38"/>
      <c r="E607" s="38"/>
    </row>
    <row r="608" ht="15.75" customHeight="1">
      <c r="D608" s="38"/>
      <c r="E608" s="38"/>
    </row>
    <row r="609" ht="15.75" customHeight="1">
      <c r="D609" s="38"/>
      <c r="E609" s="38"/>
    </row>
    <row r="610" ht="15.75" customHeight="1">
      <c r="D610" s="38"/>
      <c r="E610" s="38"/>
    </row>
    <row r="611" ht="15.75" customHeight="1">
      <c r="D611" s="38"/>
      <c r="E611" s="38"/>
    </row>
    <row r="612" ht="15.75" customHeight="1">
      <c r="D612" s="38"/>
      <c r="E612" s="38"/>
    </row>
    <row r="613" ht="15.75" customHeight="1">
      <c r="D613" s="38"/>
      <c r="E613" s="38"/>
    </row>
    <row r="614" ht="15.75" customHeight="1">
      <c r="D614" s="38"/>
      <c r="E614" s="38"/>
    </row>
    <row r="615" ht="15.75" customHeight="1">
      <c r="D615" s="38"/>
      <c r="E615" s="38"/>
    </row>
    <row r="616" ht="15.75" customHeight="1">
      <c r="D616" s="38"/>
      <c r="E616" s="38"/>
    </row>
    <row r="617" ht="15.75" customHeight="1">
      <c r="D617" s="38"/>
      <c r="E617" s="38"/>
    </row>
    <row r="618" ht="15.75" customHeight="1">
      <c r="D618" s="38"/>
      <c r="E618" s="38"/>
    </row>
    <row r="619" ht="15.75" customHeight="1">
      <c r="D619" s="38"/>
      <c r="E619" s="38"/>
    </row>
    <row r="620" ht="15.75" customHeight="1">
      <c r="D620" s="38"/>
      <c r="E620" s="38"/>
    </row>
    <row r="621" ht="15.75" customHeight="1">
      <c r="D621" s="38"/>
      <c r="E621" s="38"/>
    </row>
    <row r="622" ht="15.75" customHeight="1">
      <c r="D622" s="38"/>
      <c r="E622" s="38"/>
    </row>
    <row r="623" ht="15.75" customHeight="1">
      <c r="D623" s="38"/>
      <c r="E623" s="38"/>
    </row>
    <row r="624" ht="15.75" customHeight="1">
      <c r="D624" s="38"/>
      <c r="E624" s="38"/>
    </row>
    <row r="625" ht="15.75" customHeight="1">
      <c r="D625" s="38"/>
      <c r="E625" s="38"/>
    </row>
    <row r="626" ht="15.75" customHeight="1">
      <c r="D626" s="38"/>
      <c r="E626" s="38"/>
    </row>
    <row r="627" ht="15.75" customHeight="1">
      <c r="D627" s="38"/>
      <c r="E627" s="38"/>
    </row>
    <row r="628" ht="15.75" customHeight="1">
      <c r="D628" s="38"/>
      <c r="E628" s="38"/>
    </row>
    <row r="629" ht="15.75" customHeight="1">
      <c r="D629" s="38"/>
      <c r="E629" s="38"/>
    </row>
    <row r="630" ht="15.75" customHeight="1">
      <c r="D630" s="38"/>
      <c r="E630" s="38"/>
    </row>
    <row r="631" ht="15.75" customHeight="1">
      <c r="D631" s="38"/>
      <c r="E631" s="38"/>
    </row>
    <row r="632" ht="15.75" customHeight="1">
      <c r="D632" s="38"/>
      <c r="E632" s="38"/>
    </row>
    <row r="633" ht="15.75" customHeight="1">
      <c r="D633" s="38"/>
      <c r="E633" s="38"/>
    </row>
    <row r="634" ht="15.75" customHeight="1">
      <c r="D634" s="38"/>
      <c r="E634" s="38"/>
    </row>
    <row r="635" ht="15.75" customHeight="1">
      <c r="D635" s="38"/>
      <c r="E635" s="38"/>
    </row>
    <row r="636" ht="15.75" customHeight="1">
      <c r="D636" s="38"/>
      <c r="E636" s="38"/>
    </row>
    <row r="637" ht="15.75" customHeight="1">
      <c r="D637" s="38"/>
      <c r="E637" s="38"/>
    </row>
    <row r="638" ht="15.75" customHeight="1">
      <c r="D638" s="38"/>
      <c r="E638" s="38"/>
    </row>
    <row r="639" ht="15.75" customHeight="1">
      <c r="D639" s="38"/>
      <c r="E639" s="38"/>
    </row>
    <row r="640" ht="15.75" customHeight="1">
      <c r="D640" s="38"/>
      <c r="E640" s="38"/>
    </row>
    <row r="641" ht="15.75" customHeight="1">
      <c r="D641" s="38"/>
      <c r="E641" s="38"/>
    </row>
    <row r="642" ht="15.75" customHeight="1">
      <c r="D642" s="38"/>
      <c r="E642" s="38"/>
    </row>
    <row r="643" ht="15.75" customHeight="1">
      <c r="D643" s="38"/>
      <c r="E643" s="38"/>
    </row>
    <row r="644" ht="15.75" customHeight="1">
      <c r="D644" s="38"/>
      <c r="E644" s="38"/>
    </row>
    <row r="645" ht="15.75" customHeight="1">
      <c r="D645" s="38"/>
      <c r="E645" s="38"/>
    </row>
    <row r="646" ht="15.75" customHeight="1">
      <c r="D646" s="38"/>
      <c r="E646" s="38"/>
    </row>
    <row r="647" ht="15.75" customHeight="1">
      <c r="D647" s="38"/>
      <c r="E647" s="38"/>
    </row>
    <row r="648" ht="15.75" customHeight="1">
      <c r="D648" s="38"/>
      <c r="E648" s="38"/>
    </row>
    <row r="649" ht="15.75" customHeight="1">
      <c r="D649" s="38"/>
      <c r="E649" s="38"/>
    </row>
    <row r="650" ht="15.75" customHeight="1">
      <c r="D650" s="38"/>
      <c r="E650" s="38"/>
    </row>
    <row r="651" ht="15.75" customHeight="1">
      <c r="D651" s="38"/>
      <c r="E651" s="38"/>
    </row>
    <row r="652" ht="15.75" customHeight="1">
      <c r="D652" s="38"/>
      <c r="E652" s="38"/>
    </row>
    <row r="653" ht="15.75" customHeight="1">
      <c r="D653" s="38"/>
      <c r="E653" s="38"/>
    </row>
    <row r="654" ht="15.75" customHeight="1">
      <c r="D654" s="38"/>
      <c r="E654" s="38"/>
    </row>
    <row r="655" ht="15.75" customHeight="1">
      <c r="D655" s="38"/>
      <c r="E655" s="38"/>
    </row>
    <row r="656" ht="15.75" customHeight="1">
      <c r="D656" s="38"/>
      <c r="E656" s="38"/>
    </row>
    <row r="657" ht="15.75" customHeight="1">
      <c r="D657" s="38"/>
      <c r="E657" s="38"/>
    </row>
    <row r="658" ht="15.75" customHeight="1">
      <c r="D658" s="38"/>
      <c r="E658" s="38"/>
    </row>
    <row r="659" ht="15.75" customHeight="1">
      <c r="D659" s="38"/>
      <c r="E659" s="38"/>
    </row>
    <row r="660" ht="15.75" customHeight="1">
      <c r="D660" s="38"/>
      <c r="E660" s="38"/>
    </row>
    <row r="661" ht="15.75" customHeight="1">
      <c r="D661" s="38"/>
      <c r="E661" s="38"/>
    </row>
    <row r="662" ht="15.75" customHeight="1">
      <c r="D662" s="38"/>
      <c r="E662" s="38"/>
    </row>
    <row r="663" ht="15.75" customHeight="1">
      <c r="D663" s="38"/>
      <c r="E663" s="38"/>
    </row>
    <row r="664" ht="15.75" customHeight="1">
      <c r="D664" s="38"/>
      <c r="E664" s="38"/>
    </row>
    <row r="665" ht="15.75" customHeight="1">
      <c r="D665" s="38"/>
      <c r="E665" s="38"/>
    </row>
    <row r="666" ht="15.75" customHeight="1">
      <c r="D666" s="38"/>
      <c r="E666" s="38"/>
    </row>
    <row r="667" ht="15.75" customHeight="1">
      <c r="D667" s="38"/>
      <c r="E667" s="38"/>
    </row>
    <row r="668" ht="15.75" customHeight="1">
      <c r="D668" s="38"/>
      <c r="E668" s="38"/>
    </row>
    <row r="669" ht="15.75" customHeight="1">
      <c r="D669" s="38"/>
      <c r="E669" s="38"/>
    </row>
    <row r="670" ht="15.75" customHeight="1">
      <c r="D670" s="38"/>
      <c r="E670" s="38"/>
    </row>
    <row r="671" ht="15.75" customHeight="1">
      <c r="D671" s="38"/>
      <c r="E671" s="38"/>
    </row>
    <row r="672" ht="15.75" customHeight="1">
      <c r="D672" s="38"/>
      <c r="E672" s="38"/>
    </row>
    <row r="673" ht="15.75" customHeight="1">
      <c r="D673" s="38"/>
      <c r="E673" s="38"/>
    </row>
    <row r="674" ht="15.75" customHeight="1">
      <c r="D674" s="38"/>
      <c r="E674" s="38"/>
    </row>
    <row r="675" ht="15.75" customHeight="1">
      <c r="D675" s="38"/>
      <c r="E675" s="38"/>
    </row>
    <row r="676" ht="15.75" customHeight="1">
      <c r="D676" s="38"/>
      <c r="E676" s="38"/>
    </row>
    <row r="677" ht="15.75" customHeight="1">
      <c r="D677" s="38"/>
      <c r="E677" s="38"/>
    </row>
    <row r="678" ht="15.75" customHeight="1">
      <c r="D678" s="38"/>
      <c r="E678" s="38"/>
    </row>
    <row r="679" ht="15.75" customHeight="1">
      <c r="D679" s="38"/>
      <c r="E679" s="38"/>
    </row>
    <row r="680" ht="15.75" customHeight="1">
      <c r="D680" s="38"/>
      <c r="E680" s="38"/>
    </row>
    <row r="681" ht="15.75" customHeight="1">
      <c r="D681" s="38"/>
      <c r="E681" s="38"/>
    </row>
    <row r="682" ht="15.75" customHeight="1">
      <c r="D682" s="38"/>
      <c r="E682" s="38"/>
    </row>
    <row r="683" ht="15.75" customHeight="1">
      <c r="D683" s="38"/>
      <c r="E683" s="38"/>
    </row>
    <row r="684" ht="15.75" customHeight="1">
      <c r="D684" s="38"/>
      <c r="E684" s="38"/>
    </row>
    <row r="685" ht="15.75" customHeight="1">
      <c r="D685" s="38"/>
      <c r="E685" s="38"/>
    </row>
    <row r="686" ht="15.75" customHeight="1">
      <c r="D686" s="38"/>
      <c r="E686" s="38"/>
    </row>
    <row r="687" ht="15.75" customHeight="1">
      <c r="D687" s="38"/>
      <c r="E687" s="38"/>
    </row>
    <row r="688" ht="15.75" customHeight="1">
      <c r="D688" s="38"/>
      <c r="E688" s="38"/>
    </row>
    <row r="689" ht="15.75" customHeight="1">
      <c r="D689" s="38"/>
      <c r="E689" s="38"/>
    </row>
    <row r="690" ht="15.75" customHeight="1">
      <c r="D690" s="38"/>
      <c r="E690" s="38"/>
    </row>
    <row r="691" ht="15.75" customHeight="1">
      <c r="D691" s="38"/>
      <c r="E691" s="38"/>
    </row>
    <row r="692" ht="15.75" customHeight="1">
      <c r="D692" s="38"/>
      <c r="E692" s="38"/>
    </row>
    <row r="693" ht="15.75" customHeight="1">
      <c r="D693" s="38"/>
      <c r="E693" s="38"/>
    </row>
    <row r="694" ht="15.75" customHeight="1">
      <c r="D694" s="38"/>
      <c r="E694" s="38"/>
    </row>
    <row r="695" ht="15.75" customHeight="1">
      <c r="D695" s="38"/>
      <c r="E695" s="38"/>
    </row>
    <row r="696" ht="15.75" customHeight="1">
      <c r="D696" s="38"/>
      <c r="E696" s="38"/>
    </row>
    <row r="697" ht="15.75" customHeight="1">
      <c r="D697" s="38"/>
      <c r="E697" s="38"/>
    </row>
    <row r="698" ht="15.75" customHeight="1">
      <c r="D698" s="38"/>
      <c r="E698" s="38"/>
    </row>
    <row r="699" ht="15.75" customHeight="1">
      <c r="D699" s="38"/>
      <c r="E699" s="38"/>
    </row>
    <row r="700" ht="15.75" customHeight="1">
      <c r="D700" s="38"/>
      <c r="E700" s="38"/>
    </row>
    <row r="701" ht="15.75" customHeight="1">
      <c r="D701" s="38"/>
      <c r="E701" s="38"/>
    </row>
    <row r="702" ht="15.75" customHeight="1">
      <c r="D702" s="38"/>
      <c r="E702" s="38"/>
    </row>
    <row r="703" ht="15.75" customHeight="1">
      <c r="D703" s="38"/>
      <c r="E703" s="38"/>
    </row>
    <row r="704" ht="15.75" customHeight="1">
      <c r="D704" s="38"/>
      <c r="E704" s="38"/>
    </row>
    <row r="705" ht="15.75" customHeight="1">
      <c r="D705" s="38"/>
      <c r="E705" s="38"/>
    </row>
    <row r="706" ht="15.75" customHeight="1">
      <c r="D706" s="38"/>
      <c r="E706" s="38"/>
    </row>
    <row r="707" ht="15.75" customHeight="1">
      <c r="D707" s="38"/>
      <c r="E707" s="38"/>
    </row>
    <row r="708" ht="15.75" customHeight="1">
      <c r="D708" s="38"/>
      <c r="E708" s="38"/>
    </row>
    <row r="709" ht="15.75" customHeight="1">
      <c r="D709" s="38"/>
      <c r="E709" s="38"/>
    </row>
    <row r="710" ht="15.75" customHeight="1">
      <c r="D710" s="38"/>
      <c r="E710" s="38"/>
    </row>
    <row r="711" ht="15.75" customHeight="1">
      <c r="D711" s="38"/>
      <c r="E711" s="38"/>
    </row>
    <row r="712" ht="15.75" customHeight="1">
      <c r="D712" s="38"/>
      <c r="E712" s="38"/>
    </row>
    <row r="713" ht="15.75" customHeight="1">
      <c r="D713" s="38"/>
      <c r="E713" s="38"/>
    </row>
    <row r="714" ht="15.75" customHeight="1">
      <c r="D714" s="38"/>
      <c r="E714" s="38"/>
    </row>
    <row r="715" ht="15.75" customHeight="1">
      <c r="D715" s="38"/>
      <c r="E715" s="38"/>
    </row>
    <row r="716" ht="15.75" customHeight="1">
      <c r="D716" s="38"/>
      <c r="E716" s="38"/>
    </row>
    <row r="717" ht="15.75" customHeight="1">
      <c r="D717" s="38"/>
      <c r="E717" s="38"/>
    </row>
    <row r="718" ht="15.75" customHeight="1">
      <c r="D718" s="38"/>
      <c r="E718" s="38"/>
    </row>
    <row r="719" ht="15.75" customHeight="1">
      <c r="D719" s="38"/>
      <c r="E719" s="38"/>
    </row>
    <row r="720" ht="15.75" customHeight="1">
      <c r="D720" s="38"/>
      <c r="E720" s="38"/>
    </row>
    <row r="721" ht="15.75" customHeight="1">
      <c r="D721" s="38"/>
      <c r="E721" s="38"/>
    </row>
    <row r="722" ht="15.75" customHeight="1">
      <c r="D722" s="38"/>
      <c r="E722" s="38"/>
    </row>
    <row r="723" ht="15.75" customHeight="1">
      <c r="D723" s="38"/>
      <c r="E723" s="38"/>
    </row>
    <row r="724" ht="15.75" customHeight="1">
      <c r="D724" s="38"/>
      <c r="E724" s="38"/>
    </row>
    <row r="725" ht="15.75" customHeight="1">
      <c r="D725" s="38"/>
      <c r="E725" s="38"/>
    </row>
    <row r="726" ht="15.75" customHeight="1">
      <c r="D726" s="38"/>
      <c r="E726" s="38"/>
    </row>
    <row r="727" ht="15.75" customHeight="1">
      <c r="D727" s="38"/>
      <c r="E727" s="38"/>
    </row>
    <row r="728" ht="15.75" customHeight="1">
      <c r="D728" s="38"/>
      <c r="E728" s="38"/>
    </row>
    <row r="729" ht="15.75" customHeight="1">
      <c r="D729" s="38"/>
      <c r="E729" s="38"/>
    </row>
    <row r="730" ht="15.75" customHeight="1">
      <c r="D730" s="38"/>
      <c r="E730" s="38"/>
    </row>
    <row r="731" ht="15.75" customHeight="1">
      <c r="D731" s="38"/>
      <c r="E731" s="38"/>
    </row>
    <row r="732" ht="15.75" customHeight="1">
      <c r="D732" s="38"/>
      <c r="E732" s="38"/>
    </row>
    <row r="733" ht="15.75" customHeight="1">
      <c r="D733" s="38"/>
      <c r="E733" s="38"/>
    </row>
    <row r="734" ht="15.75" customHeight="1">
      <c r="D734" s="38"/>
      <c r="E734" s="38"/>
    </row>
    <row r="735" ht="15.75" customHeight="1">
      <c r="D735" s="38"/>
      <c r="E735" s="38"/>
    </row>
    <row r="736" ht="15.75" customHeight="1">
      <c r="D736" s="38"/>
      <c r="E736" s="38"/>
    </row>
    <row r="737" ht="15.75" customHeight="1">
      <c r="D737" s="38"/>
      <c r="E737" s="38"/>
    </row>
    <row r="738" ht="15.75" customHeight="1">
      <c r="D738" s="38"/>
      <c r="E738" s="38"/>
    </row>
    <row r="739" ht="15.75" customHeight="1">
      <c r="D739" s="38"/>
      <c r="E739" s="38"/>
    </row>
    <row r="740" ht="15.75" customHeight="1">
      <c r="D740" s="38"/>
      <c r="E740" s="38"/>
    </row>
    <row r="741" ht="15.75" customHeight="1">
      <c r="D741" s="38"/>
      <c r="E741" s="38"/>
    </row>
    <row r="742" ht="15.75" customHeight="1">
      <c r="D742" s="38"/>
      <c r="E742" s="38"/>
    </row>
    <row r="743" ht="15.75" customHeight="1">
      <c r="D743" s="38"/>
      <c r="E743" s="38"/>
    </row>
    <row r="744" ht="15.75" customHeight="1">
      <c r="D744" s="38"/>
      <c r="E744" s="38"/>
    </row>
    <row r="745" ht="15.75" customHeight="1">
      <c r="D745" s="38"/>
      <c r="E745" s="38"/>
    </row>
    <row r="746" ht="15.75" customHeight="1">
      <c r="D746" s="38"/>
      <c r="E746" s="38"/>
    </row>
    <row r="747" ht="15.75" customHeight="1">
      <c r="D747" s="38"/>
      <c r="E747" s="38"/>
    </row>
    <row r="748" ht="15.75" customHeight="1">
      <c r="D748" s="38"/>
      <c r="E748" s="38"/>
    </row>
    <row r="749" ht="15.75" customHeight="1">
      <c r="D749" s="38"/>
      <c r="E749" s="38"/>
    </row>
    <row r="750" ht="15.75" customHeight="1">
      <c r="D750" s="38"/>
      <c r="E750" s="38"/>
    </row>
    <row r="751" ht="15.75" customHeight="1">
      <c r="D751" s="38"/>
      <c r="E751" s="38"/>
    </row>
    <row r="752" ht="15.75" customHeight="1">
      <c r="D752" s="38"/>
      <c r="E752" s="38"/>
    </row>
    <row r="753" ht="15.75" customHeight="1">
      <c r="D753" s="38"/>
      <c r="E753" s="38"/>
    </row>
    <row r="754" ht="15.75" customHeight="1">
      <c r="D754" s="38"/>
      <c r="E754" s="38"/>
    </row>
    <row r="755" ht="15.75" customHeight="1">
      <c r="D755" s="38"/>
      <c r="E755" s="38"/>
    </row>
    <row r="756" ht="15.75" customHeight="1">
      <c r="D756" s="38"/>
      <c r="E756" s="38"/>
    </row>
    <row r="757" ht="15.75" customHeight="1">
      <c r="D757" s="38"/>
      <c r="E757" s="38"/>
    </row>
    <row r="758" ht="15.75" customHeight="1">
      <c r="D758" s="38"/>
      <c r="E758" s="38"/>
    </row>
    <row r="759" ht="15.75" customHeight="1">
      <c r="D759" s="38"/>
      <c r="E759" s="38"/>
    </row>
    <row r="760" ht="15.75" customHeight="1">
      <c r="D760" s="38"/>
      <c r="E760" s="38"/>
    </row>
    <row r="761" ht="15.75" customHeight="1">
      <c r="D761" s="38"/>
      <c r="E761" s="38"/>
    </row>
    <row r="762" ht="15.75" customHeight="1">
      <c r="D762" s="38"/>
      <c r="E762" s="38"/>
    </row>
    <row r="763" ht="15.75" customHeight="1">
      <c r="D763" s="38"/>
      <c r="E763" s="38"/>
    </row>
    <row r="764" ht="15.75" customHeight="1">
      <c r="D764" s="38"/>
      <c r="E764" s="38"/>
    </row>
    <row r="765" ht="15.75" customHeight="1">
      <c r="D765" s="38"/>
      <c r="E765" s="38"/>
    </row>
    <row r="766" ht="15.75" customHeight="1">
      <c r="D766" s="38"/>
      <c r="E766" s="38"/>
    </row>
    <row r="767" ht="15.75" customHeight="1">
      <c r="D767" s="38"/>
      <c r="E767" s="38"/>
    </row>
    <row r="768" ht="15.75" customHeight="1">
      <c r="D768" s="38"/>
      <c r="E768" s="38"/>
    </row>
    <row r="769" ht="15.75" customHeight="1">
      <c r="D769" s="38"/>
      <c r="E769" s="38"/>
    </row>
    <row r="770" ht="15.75" customHeight="1">
      <c r="D770" s="38"/>
      <c r="E770" s="38"/>
    </row>
    <row r="771" ht="15.75" customHeight="1">
      <c r="D771" s="38"/>
      <c r="E771" s="38"/>
    </row>
    <row r="772" ht="15.75" customHeight="1">
      <c r="D772" s="38"/>
      <c r="E772" s="38"/>
    </row>
    <row r="773" ht="15.75" customHeight="1">
      <c r="D773" s="38"/>
      <c r="E773" s="38"/>
    </row>
    <row r="774" ht="15.75" customHeight="1">
      <c r="D774" s="38"/>
      <c r="E774" s="38"/>
    </row>
    <row r="775" ht="15.75" customHeight="1">
      <c r="D775" s="38"/>
      <c r="E775" s="38"/>
    </row>
    <row r="776" ht="15.75" customHeight="1">
      <c r="D776" s="38"/>
      <c r="E776" s="38"/>
    </row>
    <row r="777" ht="15.75" customHeight="1">
      <c r="D777" s="38"/>
      <c r="E777" s="38"/>
    </row>
    <row r="778" ht="15.75" customHeight="1">
      <c r="D778" s="38"/>
      <c r="E778" s="38"/>
    </row>
    <row r="779" ht="15.75" customHeight="1">
      <c r="D779" s="38"/>
      <c r="E779" s="38"/>
    </row>
    <row r="780" ht="15.75" customHeight="1">
      <c r="D780" s="38"/>
      <c r="E780" s="38"/>
    </row>
    <row r="781" ht="15.75" customHeight="1">
      <c r="D781" s="38"/>
      <c r="E781" s="38"/>
    </row>
    <row r="782" ht="15.75" customHeight="1">
      <c r="D782" s="38"/>
      <c r="E782" s="38"/>
    </row>
    <row r="783" ht="15.75" customHeight="1">
      <c r="D783" s="38"/>
      <c r="E783" s="38"/>
    </row>
    <row r="784" ht="15.75" customHeight="1">
      <c r="D784" s="38"/>
      <c r="E784" s="38"/>
    </row>
    <row r="785" ht="15.75" customHeight="1">
      <c r="D785" s="38"/>
      <c r="E785" s="38"/>
    </row>
    <row r="786" ht="15.75" customHeight="1">
      <c r="D786" s="38"/>
      <c r="E786" s="38"/>
    </row>
    <row r="787" ht="15.75" customHeight="1">
      <c r="D787" s="38"/>
      <c r="E787" s="38"/>
    </row>
    <row r="788" ht="15.75" customHeight="1">
      <c r="D788" s="38"/>
      <c r="E788" s="38"/>
    </row>
    <row r="789" ht="15.75" customHeight="1">
      <c r="D789" s="38"/>
      <c r="E789" s="38"/>
    </row>
    <row r="790" ht="15.75" customHeight="1">
      <c r="D790" s="38"/>
      <c r="E790" s="38"/>
    </row>
    <row r="791" ht="15.75" customHeight="1">
      <c r="D791" s="38"/>
      <c r="E791" s="38"/>
    </row>
    <row r="792" ht="15.75" customHeight="1">
      <c r="D792" s="38"/>
      <c r="E792" s="38"/>
    </row>
    <row r="793" ht="15.75" customHeight="1">
      <c r="D793" s="38"/>
      <c r="E793" s="38"/>
    </row>
    <row r="794" ht="15.75" customHeight="1">
      <c r="D794" s="38"/>
      <c r="E794" s="38"/>
    </row>
    <row r="795" ht="15.75" customHeight="1">
      <c r="D795" s="38"/>
      <c r="E795" s="38"/>
    </row>
    <row r="796" ht="15.75" customHeight="1">
      <c r="D796" s="38"/>
      <c r="E796" s="38"/>
    </row>
    <row r="797" ht="15.75" customHeight="1">
      <c r="D797" s="38"/>
      <c r="E797" s="38"/>
    </row>
    <row r="798" ht="15.75" customHeight="1">
      <c r="D798" s="38"/>
      <c r="E798" s="38"/>
    </row>
    <row r="799" ht="15.75" customHeight="1">
      <c r="D799" s="38"/>
      <c r="E799" s="38"/>
    </row>
    <row r="800" ht="15.75" customHeight="1">
      <c r="D800" s="38"/>
      <c r="E800" s="38"/>
    </row>
    <row r="801" ht="15.75" customHeight="1">
      <c r="D801" s="38"/>
      <c r="E801" s="38"/>
    </row>
    <row r="802" ht="15.75" customHeight="1">
      <c r="D802" s="38"/>
      <c r="E802" s="38"/>
    </row>
    <row r="803" ht="15.75" customHeight="1">
      <c r="D803" s="38"/>
      <c r="E803" s="38"/>
    </row>
    <row r="804" ht="15.75" customHeight="1">
      <c r="D804" s="38"/>
      <c r="E804" s="38"/>
    </row>
    <row r="805" ht="15.75" customHeight="1">
      <c r="D805" s="38"/>
      <c r="E805" s="38"/>
    </row>
    <row r="806" ht="15.75" customHeight="1">
      <c r="D806" s="38"/>
      <c r="E806" s="38"/>
    </row>
    <row r="807" ht="15.75" customHeight="1">
      <c r="D807" s="38"/>
      <c r="E807" s="38"/>
    </row>
    <row r="808" ht="15.75" customHeight="1">
      <c r="D808" s="38"/>
      <c r="E808" s="38"/>
    </row>
    <row r="809" ht="15.75" customHeight="1">
      <c r="D809" s="38"/>
      <c r="E809" s="38"/>
    </row>
    <row r="810" ht="15.75" customHeight="1">
      <c r="D810" s="38"/>
      <c r="E810" s="38"/>
    </row>
    <row r="811" ht="15.75" customHeight="1">
      <c r="D811" s="38"/>
      <c r="E811" s="38"/>
    </row>
    <row r="812" ht="15.75" customHeight="1">
      <c r="D812" s="38"/>
      <c r="E812" s="38"/>
    </row>
    <row r="813" ht="15.75" customHeight="1">
      <c r="D813" s="38"/>
      <c r="E813" s="38"/>
    </row>
    <row r="814" ht="15.75" customHeight="1">
      <c r="D814" s="38"/>
      <c r="E814" s="38"/>
    </row>
    <row r="815" ht="15.75" customHeight="1">
      <c r="D815" s="38"/>
      <c r="E815" s="38"/>
    </row>
    <row r="816" ht="15.75" customHeight="1">
      <c r="D816" s="38"/>
      <c r="E816" s="38"/>
    </row>
    <row r="817" ht="15.75" customHeight="1">
      <c r="D817" s="38"/>
      <c r="E817" s="38"/>
    </row>
    <row r="818" ht="15.75" customHeight="1">
      <c r="D818" s="38"/>
      <c r="E818" s="38"/>
    </row>
    <row r="819" ht="15.75" customHeight="1">
      <c r="D819" s="38"/>
      <c r="E819" s="38"/>
    </row>
    <row r="820" ht="15.75" customHeight="1">
      <c r="D820" s="38"/>
      <c r="E820" s="38"/>
    </row>
    <row r="821" ht="15.75" customHeight="1">
      <c r="D821" s="38"/>
      <c r="E821" s="38"/>
    </row>
    <row r="822" ht="15.75" customHeight="1">
      <c r="D822" s="38"/>
      <c r="E822" s="38"/>
    </row>
    <row r="823" ht="15.75" customHeight="1">
      <c r="D823" s="38"/>
      <c r="E823" s="38"/>
    </row>
    <row r="824" ht="15.75" customHeight="1">
      <c r="D824" s="38"/>
      <c r="E824" s="38"/>
    </row>
    <row r="825" ht="15.75" customHeight="1">
      <c r="D825" s="38"/>
      <c r="E825" s="38"/>
    </row>
    <row r="826" ht="15.75" customHeight="1">
      <c r="D826" s="38"/>
      <c r="E826" s="38"/>
    </row>
    <row r="827" ht="15.75" customHeight="1">
      <c r="D827" s="38"/>
      <c r="E827" s="38"/>
    </row>
    <row r="828" ht="15.75" customHeight="1">
      <c r="D828" s="38"/>
      <c r="E828" s="38"/>
    </row>
    <row r="829" ht="15.75" customHeight="1">
      <c r="D829" s="38"/>
      <c r="E829" s="38"/>
    </row>
    <row r="830" ht="15.75" customHeight="1">
      <c r="D830" s="38"/>
      <c r="E830" s="38"/>
    </row>
    <row r="831" ht="15.75" customHeight="1">
      <c r="D831" s="38"/>
      <c r="E831" s="38"/>
    </row>
    <row r="832" ht="15.75" customHeight="1">
      <c r="D832" s="38"/>
      <c r="E832" s="38"/>
    </row>
    <row r="833" ht="15.75" customHeight="1">
      <c r="D833" s="38"/>
      <c r="E833" s="38"/>
    </row>
    <row r="834" ht="15.75" customHeight="1">
      <c r="D834" s="38"/>
      <c r="E834" s="38"/>
    </row>
    <row r="835" ht="15.75" customHeight="1">
      <c r="D835" s="38"/>
      <c r="E835" s="38"/>
    </row>
    <row r="836" ht="15.75" customHeight="1">
      <c r="D836" s="38"/>
      <c r="E836" s="38"/>
    </row>
    <row r="837" ht="15.75" customHeight="1">
      <c r="D837" s="38"/>
      <c r="E837" s="38"/>
    </row>
    <row r="838" ht="15.75" customHeight="1">
      <c r="D838" s="38"/>
      <c r="E838" s="38"/>
    </row>
    <row r="839" ht="15.75" customHeight="1">
      <c r="D839" s="38"/>
      <c r="E839" s="38"/>
    </row>
    <row r="840" ht="15.75" customHeight="1">
      <c r="D840" s="38"/>
      <c r="E840" s="38"/>
    </row>
    <row r="841" ht="15.75" customHeight="1">
      <c r="D841" s="38"/>
      <c r="E841" s="38"/>
    </row>
    <row r="842" ht="15.75" customHeight="1">
      <c r="D842" s="38"/>
      <c r="E842" s="38"/>
    </row>
    <row r="843" ht="15.75" customHeight="1">
      <c r="D843" s="38"/>
      <c r="E843" s="38"/>
    </row>
    <row r="844" ht="15.75" customHeight="1">
      <c r="D844" s="38"/>
      <c r="E844" s="38"/>
    </row>
    <row r="845" ht="15.75" customHeight="1">
      <c r="D845" s="38"/>
      <c r="E845" s="38"/>
    </row>
    <row r="846" ht="15.75" customHeight="1">
      <c r="D846" s="38"/>
      <c r="E846" s="38"/>
    </row>
    <row r="847" ht="15.75" customHeight="1">
      <c r="D847" s="38"/>
      <c r="E847" s="38"/>
    </row>
    <row r="848" ht="15.75" customHeight="1">
      <c r="D848" s="38"/>
      <c r="E848" s="38"/>
    </row>
    <row r="849" ht="15.75" customHeight="1">
      <c r="D849" s="38"/>
      <c r="E849" s="38"/>
    </row>
    <row r="850" ht="15.75" customHeight="1">
      <c r="D850" s="38"/>
      <c r="E850" s="38"/>
    </row>
    <row r="851" ht="15.75" customHeight="1">
      <c r="D851" s="38"/>
      <c r="E851" s="38"/>
    </row>
    <row r="852" ht="15.75" customHeight="1">
      <c r="D852" s="38"/>
      <c r="E852" s="38"/>
    </row>
    <row r="853" ht="15.75" customHeight="1">
      <c r="D853" s="38"/>
      <c r="E853" s="38"/>
    </row>
    <row r="854" ht="15.75" customHeight="1">
      <c r="D854" s="38"/>
      <c r="E854" s="38"/>
    </row>
    <row r="855" ht="15.75" customHeight="1">
      <c r="D855" s="38"/>
      <c r="E855" s="38"/>
    </row>
    <row r="856" ht="15.75" customHeight="1">
      <c r="D856" s="38"/>
      <c r="E856" s="38"/>
    </row>
    <row r="857" ht="15.75" customHeight="1">
      <c r="D857" s="38"/>
      <c r="E857" s="38"/>
    </row>
    <row r="858" ht="15.75" customHeight="1">
      <c r="D858" s="38"/>
      <c r="E858" s="38"/>
    </row>
    <row r="859" ht="15.75" customHeight="1">
      <c r="D859" s="38"/>
      <c r="E859" s="38"/>
    </row>
    <row r="860" ht="15.75" customHeight="1">
      <c r="D860" s="38"/>
      <c r="E860" s="38"/>
    </row>
    <row r="861" ht="15.75" customHeight="1">
      <c r="D861" s="38"/>
      <c r="E861" s="38"/>
    </row>
    <row r="862" ht="15.75" customHeight="1">
      <c r="D862" s="38"/>
      <c r="E862" s="38"/>
    </row>
    <row r="863" ht="15.75" customHeight="1">
      <c r="D863" s="38"/>
      <c r="E863" s="38"/>
    </row>
    <row r="864" ht="15.75" customHeight="1">
      <c r="D864" s="38"/>
      <c r="E864" s="38"/>
    </row>
    <row r="865" ht="15.75" customHeight="1">
      <c r="D865" s="38"/>
      <c r="E865" s="38"/>
    </row>
    <row r="866" ht="15.75" customHeight="1">
      <c r="D866" s="38"/>
      <c r="E866" s="38"/>
    </row>
    <row r="867" ht="15.75" customHeight="1">
      <c r="D867" s="38"/>
      <c r="E867" s="38"/>
    </row>
    <row r="868" ht="15.75" customHeight="1">
      <c r="D868" s="38"/>
      <c r="E868" s="38"/>
    </row>
    <row r="869" ht="15.75" customHeight="1">
      <c r="D869" s="38"/>
      <c r="E869" s="38"/>
    </row>
    <row r="870" ht="15.75" customHeight="1">
      <c r="D870" s="38"/>
      <c r="E870" s="38"/>
    </row>
    <row r="871" ht="15.75" customHeight="1">
      <c r="D871" s="38"/>
      <c r="E871" s="38"/>
    </row>
    <row r="872" ht="15.75" customHeight="1">
      <c r="D872" s="38"/>
      <c r="E872" s="38"/>
    </row>
    <row r="873" ht="15.75" customHeight="1">
      <c r="D873" s="38"/>
      <c r="E873" s="38"/>
    </row>
    <row r="874" ht="15.75" customHeight="1">
      <c r="D874" s="38"/>
      <c r="E874" s="38"/>
    </row>
    <row r="875" ht="15.75" customHeight="1">
      <c r="D875" s="38"/>
      <c r="E875" s="38"/>
    </row>
    <row r="876" ht="15.75" customHeight="1">
      <c r="D876" s="38"/>
      <c r="E876" s="38"/>
    </row>
    <row r="877" ht="15.75" customHeight="1">
      <c r="D877" s="38"/>
      <c r="E877" s="38"/>
    </row>
    <row r="878" ht="15.75" customHeight="1">
      <c r="D878" s="38"/>
      <c r="E878" s="38"/>
    </row>
    <row r="879" ht="15.75" customHeight="1">
      <c r="D879" s="38"/>
      <c r="E879" s="38"/>
    </row>
    <row r="880" ht="15.75" customHeight="1">
      <c r="D880" s="38"/>
      <c r="E880" s="38"/>
    </row>
    <row r="881" ht="15.75" customHeight="1">
      <c r="D881" s="38"/>
      <c r="E881" s="38"/>
    </row>
    <row r="882" ht="15.75" customHeight="1">
      <c r="D882" s="38"/>
      <c r="E882" s="38"/>
    </row>
    <row r="883" ht="15.75" customHeight="1">
      <c r="D883" s="38"/>
      <c r="E883" s="38"/>
    </row>
    <row r="884" ht="15.75" customHeight="1">
      <c r="D884" s="38"/>
      <c r="E884" s="38"/>
    </row>
    <row r="885" ht="15.75" customHeight="1">
      <c r="D885" s="38"/>
      <c r="E885" s="38"/>
    </row>
    <row r="886" ht="15.75" customHeight="1">
      <c r="D886" s="38"/>
      <c r="E886" s="38"/>
    </row>
    <row r="887" ht="15.75" customHeight="1">
      <c r="D887" s="38"/>
      <c r="E887" s="38"/>
    </row>
    <row r="888" ht="15.75" customHeight="1">
      <c r="D888" s="38"/>
      <c r="E888" s="38"/>
    </row>
    <row r="889" ht="15.75" customHeight="1">
      <c r="D889" s="38"/>
      <c r="E889" s="38"/>
    </row>
    <row r="890" ht="15.75" customHeight="1">
      <c r="D890" s="38"/>
      <c r="E890" s="38"/>
    </row>
    <row r="891" ht="15.75" customHeight="1">
      <c r="D891" s="38"/>
      <c r="E891" s="38"/>
    </row>
    <row r="892" ht="15.75" customHeight="1">
      <c r="D892" s="38"/>
      <c r="E892" s="38"/>
    </row>
    <row r="893" ht="15.75" customHeight="1">
      <c r="D893" s="38"/>
      <c r="E893" s="38"/>
    </row>
    <row r="894" ht="15.75" customHeight="1">
      <c r="D894" s="38"/>
      <c r="E894" s="38"/>
    </row>
    <row r="895" ht="15.75" customHeight="1">
      <c r="D895" s="38"/>
      <c r="E895" s="38"/>
    </row>
    <row r="896" ht="15.75" customHeight="1">
      <c r="D896" s="38"/>
      <c r="E896" s="38"/>
    </row>
    <row r="897" ht="15.75" customHeight="1">
      <c r="D897" s="38"/>
      <c r="E897" s="38"/>
    </row>
    <row r="898" ht="15.75" customHeight="1">
      <c r="D898" s="38"/>
      <c r="E898" s="38"/>
    </row>
    <row r="899" ht="15.75" customHeight="1">
      <c r="D899" s="38"/>
      <c r="E899" s="38"/>
    </row>
    <row r="900" ht="15.75" customHeight="1">
      <c r="D900" s="38"/>
      <c r="E900" s="38"/>
    </row>
    <row r="901" ht="15.75" customHeight="1">
      <c r="D901" s="38"/>
      <c r="E901" s="38"/>
    </row>
    <row r="902" ht="15.75" customHeight="1">
      <c r="D902" s="38"/>
      <c r="E902" s="38"/>
    </row>
    <row r="903" ht="15.75" customHeight="1">
      <c r="D903" s="38"/>
      <c r="E903" s="38"/>
    </row>
    <row r="904" ht="15.75" customHeight="1">
      <c r="D904" s="38"/>
      <c r="E904" s="38"/>
    </row>
    <row r="905" ht="15.75" customHeight="1">
      <c r="D905" s="38"/>
      <c r="E905" s="38"/>
    </row>
    <row r="906" ht="15.75" customHeight="1">
      <c r="D906" s="38"/>
      <c r="E906" s="38"/>
    </row>
    <row r="907" ht="15.75" customHeight="1">
      <c r="D907" s="38"/>
      <c r="E907" s="38"/>
    </row>
    <row r="908" ht="15.75" customHeight="1">
      <c r="D908" s="38"/>
      <c r="E908" s="38"/>
    </row>
    <row r="909" ht="15.75" customHeight="1">
      <c r="D909" s="38"/>
      <c r="E909" s="38"/>
    </row>
    <row r="910" ht="15.75" customHeight="1">
      <c r="D910" s="38"/>
      <c r="E910" s="38"/>
    </row>
    <row r="911" ht="15.75" customHeight="1">
      <c r="D911" s="38"/>
      <c r="E911" s="38"/>
    </row>
    <row r="912" ht="15.75" customHeight="1">
      <c r="D912" s="38"/>
      <c r="E912" s="38"/>
    </row>
    <row r="913" ht="15.75" customHeight="1">
      <c r="D913" s="38"/>
      <c r="E913" s="38"/>
    </row>
    <row r="914" ht="15.75" customHeight="1">
      <c r="D914" s="38"/>
      <c r="E914" s="38"/>
    </row>
    <row r="915" ht="15.75" customHeight="1">
      <c r="D915" s="38"/>
      <c r="E915" s="38"/>
    </row>
    <row r="916" ht="15.75" customHeight="1">
      <c r="D916" s="38"/>
      <c r="E916" s="38"/>
    </row>
    <row r="917" ht="15.75" customHeight="1">
      <c r="D917" s="38"/>
      <c r="E917" s="38"/>
    </row>
    <row r="918" ht="15.75" customHeight="1">
      <c r="D918" s="38"/>
      <c r="E918" s="38"/>
    </row>
    <row r="919" ht="15.75" customHeight="1">
      <c r="D919" s="38"/>
      <c r="E919" s="38"/>
    </row>
    <row r="920" ht="15.75" customHeight="1">
      <c r="D920" s="38"/>
      <c r="E920" s="38"/>
    </row>
    <row r="921" ht="15.75" customHeight="1">
      <c r="D921" s="38"/>
      <c r="E921" s="38"/>
    </row>
    <row r="922" ht="15.75" customHeight="1">
      <c r="D922" s="38"/>
      <c r="E922" s="38"/>
    </row>
    <row r="923" ht="15.75" customHeight="1">
      <c r="D923" s="38"/>
      <c r="E923" s="38"/>
    </row>
    <row r="924" ht="15.75" customHeight="1">
      <c r="D924" s="38"/>
      <c r="E924" s="38"/>
    </row>
    <row r="925" ht="15.75" customHeight="1">
      <c r="D925" s="38"/>
      <c r="E925" s="38"/>
    </row>
    <row r="926" ht="15.75" customHeight="1">
      <c r="D926" s="38"/>
      <c r="E926" s="38"/>
    </row>
    <row r="927" ht="15.75" customHeight="1">
      <c r="D927" s="38"/>
      <c r="E927" s="38"/>
    </row>
    <row r="928" ht="15.75" customHeight="1">
      <c r="D928" s="38"/>
      <c r="E928" s="38"/>
    </row>
    <row r="929" ht="15.75" customHeight="1">
      <c r="D929" s="38"/>
      <c r="E929" s="38"/>
    </row>
    <row r="930" ht="15.75" customHeight="1">
      <c r="D930" s="38"/>
      <c r="E930" s="38"/>
    </row>
    <row r="931" ht="15.75" customHeight="1">
      <c r="D931" s="38"/>
      <c r="E931" s="38"/>
    </row>
    <row r="932" ht="15.75" customHeight="1">
      <c r="D932" s="38"/>
      <c r="E932" s="38"/>
    </row>
    <row r="933" ht="15.75" customHeight="1">
      <c r="D933" s="38"/>
      <c r="E933" s="38"/>
    </row>
    <row r="934" ht="15.75" customHeight="1">
      <c r="D934" s="38"/>
      <c r="E934" s="38"/>
    </row>
    <row r="935" ht="15.75" customHeight="1">
      <c r="D935" s="38"/>
      <c r="E935" s="38"/>
    </row>
    <row r="936" ht="15.75" customHeight="1">
      <c r="D936" s="38"/>
      <c r="E936" s="38"/>
    </row>
    <row r="937" ht="15.75" customHeight="1">
      <c r="D937" s="38"/>
      <c r="E937" s="38"/>
    </row>
    <row r="938" ht="15.75" customHeight="1">
      <c r="D938" s="38"/>
      <c r="E938" s="38"/>
    </row>
    <row r="939" ht="15.75" customHeight="1">
      <c r="D939" s="38"/>
      <c r="E939" s="38"/>
    </row>
    <row r="940" ht="15.75" customHeight="1">
      <c r="D940" s="38"/>
      <c r="E940" s="38"/>
    </row>
    <row r="941" ht="15.75" customHeight="1">
      <c r="D941" s="38"/>
      <c r="E941" s="38"/>
    </row>
    <row r="942" ht="15.75" customHeight="1">
      <c r="D942" s="38"/>
      <c r="E942" s="38"/>
    </row>
    <row r="943" ht="15.75" customHeight="1">
      <c r="D943" s="38"/>
      <c r="E943" s="38"/>
    </row>
    <row r="944" ht="15.75" customHeight="1">
      <c r="D944" s="38"/>
      <c r="E944" s="38"/>
    </row>
    <row r="945" ht="15.75" customHeight="1">
      <c r="D945" s="38"/>
      <c r="E945" s="38"/>
    </row>
    <row r="946" ht="15.75" customHeight="1">
      <c r="D946" s="38"/>
      <c r="E946" s="38"/>
    </row>
    <row r="947" ht="15.75" customHeight="1">
      <c r="D947" s="38"/>
      <c r="E947" s="38"/>
    </row>
    <row r="948" ht="15.75" customHeight="1">
      <c r="D948" s="38"/>
      <c r="E948" s="38"/>
    </row>
    <row r="949" ht="15.75" customHeight="1">
      <c r="D949" s="38"/>
      <c r="E949" s="38"/>
    </row>
    <row r="950" ht="15.75" customHeight="1">
      <c r="D950" s="38"/>
      <c r="E950" s="38"/>
    </row>
    <row r="951" ht="15.75" customHeight="1">
      <c r="D951" s="38"/>
      <c r="E951" s="38"/>
    </row>
    <row r="952" ht="15.75" customHeight="1">
      <c r="D952" s="38"/>
      <c r="E952" s="38"/>
    </row>
    <row r="953" ht="15.75" customHeight="1">
      <c r="D953" s="38"/>
      <c r="E953" s="38"/>
    </row>
    <row r="954" ht="15.75" customHeight="1">
      <c r="D954" s="38"/>
      <c r="E954" s="38"/>
    </row>
    <row r="955" ht="15.75" customHeight="1">
      <c r="D955" s="38"/>
      <c r="E955" s="38"/>
    </row>
    <row r="956" ht="15.75" customHeight="1">
      <c r="D956" s="38"/>
      <c r="E956" s="38"/>
    </row>
    <row r="957" ht="15.75" customHeight="1">
      <c r="D957" s="38"/>
      <c r="E957" s="38"/>
    </row>
    <row r="958" ht="15.75" customHeight="1">
      <c r="D958" s="38"/>
      <c r="E958" s="38"/>
    </row>
    <row r="959" ht="15.75" customHeight="1">
      <c r="D959" s="38"/>
      <c r="E959" s="38"/>
    </row>
    <row r="960" ht="15.75" customHeight="1">
      <c r="D960" s="38"/>
      <c r="E960" s="38"/>
    </row>
    <row r="961" ht="15.75" customHeight="1">
      <c r="D961" s="38"/>
      <c r="E961" s="38"/>
    </row>
    <row r="962" ht="15.75" customHeight="1">
      <c r="D962" s="38"/>
      <c r="E962" s="38"/>
    </row>
    <row r="963" ht="15.75" customHeight="1">
      <c r="D963" s="38"/>
      <c r="E963" s="38"/>
    </row>
    <row r="964" ht="15.75" customHeight="1">
      <c r="D964" s="38"/>
      <c r="E964" s="38"/>
    </row>
    <row r="965" ht="15.75" customHeight="1">
      <c r="D965" s="38"/>
      <c r="E965" s="38"/>
    </row>
    <row r="966" ht="15.75" customHeight="1">
      <c r="D966" s="38"/>
      <c r="E966" s="38"/>
    </row>
    <row r="967" ht="15.75" customHeight="1">
      <c r="D967" s="38"/>
      <c r="E967" s="38"/>
    </row>
    <row r="968" ht="15.75" customHeight="1">
      <c r="D968" s="38"/>
      <c r="E968" s="38"/>
    </row>
    <row r="969" ht="15.75" customHeight="1">
      <c r="D969" s="38"/>
      <c r="E969" s="38"/>
    </row>
    <row r="970" ht="15.75" customHeight="1">
      <c r="D970" s="38"/>
      <c r="E970" s="38"/>
    </row>
    <row r="971" ht="15.75" customHeight="1">
      <c r="D971" s="38"/>
      <c r="E971" s="38"/>
    </row>
    <row r="972" ht="15.75" customHeight="1">
      <c r="D972" s="38"/>
      <c r="E972" s="38"/>
    </row>
    <row r="973" ht="15.75" customHeight="1">
      <c r="D973" s="38"/>
      <c r="E973" s="38"/>
    </row>
    <row r="974" ht="15.75" customHeight="1">
      <c r="D974" s="38"/>
      <c r="E974" s="38"/>
    </row>
    <row r="975" ht="15.75" customHeight="1">
      <c r="D975" s="38"/>
      <c r="E975" s="38"/>
    </row>
    <row r="976" ht="15.75" customHeight="1">
      <c r="D976" s="38"/>
      <c r="E976" s="38"/>
    </row>
    <row r="977" ht="15.75" customHeight="1">
      <c r="D977" s="38"/>
      <c r="E977" s="38"/>
    </row>
    <row r="978" ht="15.75" customHeight="1">
      <c r="D978" s="38"/>
      <c r="E978" s="38"/>
    </row>
    <row r="979" ht="15.75" customHeight="1">
      <c r="D979" s="38"/>
      <c r="E979" s="38"/>
    </row>
    <row r="980" ht="15.75" customHeight="1">
      <c r="D980" s="38"/>
      <c r="E980" s="38"/>
    </row>
    <row r="981" ht="15.75" customHeight="1">
      <c r="D981" s="38"/>
      <c r="E981" s="38"/>
    </row>
    <row r="982" ht="15.75" customHeight="1">
      <c r="D982" s="38"/>
      <c r="E982" s="38"/>
    </row>
    <row r="983" ht="15.75" customHeight="1">
      <c r="D983" s="38"/>
      <c r="E983" s="38"/>
    </row>
    <row r="984" ht="15.75" customHeight="1">
      <c r="D984" s="38"/>
      <c r="E984" s="38"/>
    </row>
    <row r="985" ht="15.75" customHeight="1">
      <c r="D985" s="38"/>
      <c r="E985" s="38"/>
    </row>
    <row r="986" ht="15.75" customHeight="1">
      <c r="D986" s="38"/>
      <c r="E986" s="38"/>
    </row>
    <row r="987" ht="15.75" customHeight="1">
      <c r="D987" s="38"/>
      <c r="E987" s="38"/>
    </row>
    <row r="988" ht="15.75" customHeight="1">
      <c r="D988" s="38"/>
      <c r="E988" s="38"/>
    </row>
    <row r="989" ht="15.75" customHeight="1">
      <c r="D989" s="38"/>
      <c r="E989" s="38"/>
    </row>
    <row r="990" ht="15.75" customHeight="1">
      <c r="D990" s="38"/>
      <c r="E990" s="38"/>
    </row>
    <row r="991" ht="15.75" customHeight="1">
      <c r="D991" s="38"/>
      <c r="E991" s="38"/>
    </row>
    <row r="992" ht="15.75" customHeight="1">
      <c r="D992" s="38"/>
      <c r="E992" s="38"/>
    </row>
    <row r="993" ht="15.75" customHeight="1">
      <c r="D993" s="38"/>
      <c r="E993" s="38"/>
    </row>
    <row r="994" ht="15.75" customHeight="1">
      <c r="D994" s="38"/>
      <c r="E994" s="38"/>
    </row>
    <row r="995" ht="15.75" customHeight="1">
      <c r="D995" s="38"/>
      <c r="E995" s="38"/>
    </row>
    <row r="996" ht="15.75" customHeight="1">
      <c r="D996" s="38"/>
      <c r="E996" s="38"/>
    </row>
    <row r="997" ht="15.75" customHeight="1">
      <c r="D997" s="38"/>
      <c r="E997" s="38"/>
    </row>
    <row r="998" ht="15.75" customHeight="1">
      <c r="D998" s="38"/>
      <c r="E998" s="38"/>
    </row>
    <row r="999" ht="15.75" customHeight="1">
      <c r="D999" s="38"/>
      <c r="E999" s="38"/>
    </row>
    <row r="1000" ht="15.75" customHeight="1">
      <c r="D1000" s="38"/>
      <c r="E1000" s="38"/>
    </row>
  </sheetData>
  <mergeCells count="1">
    <mergeCell ref="A1:H1"/>
  </mergeCells>
  <conditionalFormatting sqref="G3:G22">
    <cfRule type="expression" dxfId="0" priority="1">
      <formula>ISNUMBER(SEARCH("Em dia",G3))</formula>
    </cfRule>
  </conditionalFormatting>
  <conditionalFormatting sqref="G3:G22">
    <cfRule type="expression" dxfId="1" priority="2">
      <formula>ISNUMBER(SEARCH("Vence",G3))</formula>
    </cfRule>
  </conditionalFormatting>
  <conditionalFormatting sqref="G3:G22">
    <cfRule type="expression" dxfId="2" priority="3">
      <formula>ISNUMBER(SEARCH("Vencido",G3))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2" width="16.0"/>
    <col customWidth="1" min="3" max="3" width="12.0"/>
    <col customWidth="1" min="4" max="4" width="34.0"/>
    <col customWidth="1" min="5" max="5" width="30.0"/>
    <col customWidth="1" min="6" max="26" width="8.71"/>
  </cols>
  <sheetData>
    <row r="1" ht="30.0" customHeight="1">
      <c r="A1" s="43" t="s">
        <v>86</v>
      </c>
      <c r="B1" s="21"/>
      <c r="C1" s="21"/>
      <c r="D1" s="21"/>
      <c r="E1" s="22"/>
    </row>
    <row r="2" ht="19.5" customHeight="1">
      <c r="A2" s="44" t="s">
        <v>87</v>
      </c>
    </row>
    <row r="4" ht="27.75" customHeight="1">
      <c r="A4" s="23" t="s">
        <v>88</v>
      </c>
      <c r="B4" s="23" t="s">
        <v>89</v>
      </c>
      <c r="C4" s="23" t="s">
        <v>90</v>
      </c>
      <c r="D4" s="23" t="s">
        <v>91</v>
      </c>
      <c r="E4" s="23" t="s">
        <v>92</v>
      </c>
    </row>
    <row r="5" ht="24.0" customHeight="1">
      <c r="A5" s="35"/>
      <c r="B5" s="36"/>
      <c r="C5" s="45"/>
      <c r="D5" s="32"/>
      <c r="E5" s="32"/>
    </row>
    <row r="6" ht="24.0" customHeight="1">
      <c r="A6" s="35"/>
      <c r="B6" s="36"/>
      <c r="C6" s="45"/>
      <c r="D6" s="32"/>
      <c r="E6" s="32"/>
    </row>
    <row r="7" ht="24.0" customHeight="1">
      <c r="A7" s="35"/>
      <c r="B7" s="36"/>
      <c r="C7" s="45"/>
      <c r="D7" s="32"/>
      <c r="E7" s="32"/>
    </row>
    <row r="8" ht="24.0" customHeight="1">
      <c r="A8" s="35"/>
      <c r="B8" s="36"/>
      <c r="C8" s="45"/>
      <c r="D8" s="32"/>
      <c r="E8" s="32"/>
    </row>
    <row r="9" ht="24.0" customHeight="1">
      <c r="A9" s="35"/>
      <c r="B9" s="36"/>
      <c r="C9" s="45"/>
      <c r="D9" s="32"/>
      <c r="E9" s="32"/>
    </row>
    <row r="10" ht="24.0" customHeight="1">
      <c r="A10" s="35"/>
      <c r="B10" s="36"/>
      <c r="C10" s="45"/>
      <c r="D10" s="32"/>
      <c r="E10" s="32"/>
    </row>
    <row r="11" ht="24.0" customHeight="1">
      <c r="A11" s="35"/>
      <c r="B11" s="36"/>
      <c r="C11" s="45"/>
      <c r="D11" s="32"/>
      <c r="E11" s="32"/>
    </row>
    <row r="12" ht="24.0" customHeight="1">
      <c r="A12" s="35"/>
      <c r="B12" s="36"/>
      <c r="C12" s="45"/>
      <c r="D12" s="32"/>
      <c r="E12" s="32"/>
    </row>
    <row r="13" ht="24.0" customHeight="1">
      <c r="A13" s="35"/>
      <c r="B13" s="36"/>
      <c r="C13" s="45"/>
      <c r="D13" s="32"/>
      <c r="E13" s="32"/>
    </row>
    <row r="14" ht="24.0" customHeight="1">
      <c r="A14" s="35"/>
      <c r="B14" s="36"/>
      <c r="C14" s="45"/>
      <c r="D14" s="32"/>
      <c r="E14" s="32"/>
    </row>
    <row r="16" ht="21.75" customHeight="1">
      <c r="A16" s="14" t="s">
        <v>93</v>
      </c>
    </row>
    <row r="17" ht="21.75" customHeight="1">
      <c r="A17" s="46" t="s">
        <v>94</v>
      </c>
      <c r="B17" s="16" t="s">
        <v>95</v>
      </c>
    </row>
    <row r="18" ht="21.75" customHeight="1">
      <c r="A18" s="46" t="s">
        <v>94</v>
      </c>
      <c r="B18" s="16" t="s">
        <v>96</v>
      </c>
    </row>
    <row r="19" ht="21.75" customHeight="1">
      <c r="A19" s="46" t="s">
        <v>94</v>
      </c>
      <c r="B19" s="16" t="s">
        <v>97</v>
      </c>
    </row>
    <row r="20" ht="21.75" customHeight="1">
      <c r="A20" s="46" t="s">
        <v>94</v>
      </c>
      <c r="B20" s="16" t="s">
        <v>98</v>
      </c>
    </row>
    <row r="21" ht="21.75" customHeight="1">
      <c r="A21" s="46" t="s">
        <v>94</v>
      </c>
      <c r="B21" s="16" t="s">
        <v>99</v>
      </c>
    </row>
    <row r="22" ht="21.75" customHeight="1">
      <c r="A22" s="46" t="s">
        <v>94</v>
      </c>
      <c r="B22" s="16" t="s">
        <v>100</v>
      </c>
    </row>
    <row r="23" ht="21.75" customHeight="1">
      <c r="A23" s="46" t="s">
        <v>94</v>
      </c>
      <c r="B23" s="16" t="s">
        <v>101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21:E21"/>
    <mergeCell ref="B22:E22"/>
    <mergeCell ref="B23:E23"/>
    <mergeCell ref="A1:E1"/>
    <mergeCell ref="A2:E2"/>
    <mergeCell ref="A16:E16"/>
    <mergeCell ref="B17:E17"/>
    <mergeCell ref="B18:E18"/>
    <mergeCell ref="B19:E19"/>
    <mergeCell ref="B20:E20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3" width="14.0"/>
    <col customWidth="1" min="4" max="4" width="20.0"/>
    <col customWidth="1" min="5" max="26" width="8.71"/>
  </cols>
  <sheetData>
    <row r="1" ht="36.0" customHeight="1">
      <c r="A1" s="47" t="s">
        <v>102</v>
      </c>
      <c r="B1" s="21"/>
      <c r="C1" s="21"/>
      <c r="D1" s="21"/>
      <c r="E1" s="22"/>
    </row>
    <row r="3" ht="24.0" customHeight="1">
      <c r="A3" s="48" t="s">
        <v>103</v>
      </c>
    </row>
    <row r="4" ht="24.0" customHeight="1">
      <c r="A4" s="49" t="s">
        <v>104</v>
      </c>
      <c r="D4" s="50">
        <f>COUNTIF(Registro!C3:C42,"&lt;&gt;")</f>
        <v>3</v>
      </c>
    </row>
    <row r="5" ht="24.0" customHeight="1">
      <c r="A5" s="49" t="s">
        <v>105</v>
      </c>
      <c r="D5" s="51">
        <f>COUNTIF(Registro!E3:E42,"Lotação")</f>
        <v>2</v>
      </c>
    </row>
    <row r="6" ht="24.0" customHeight="1">
      <c r="A6" s="49" t="s">
        <v>106</v>
      </c>
      <c r="D6" s="51">
        <f>COUNTIF(Registro!E3:E42,"Fracionada")</f>
        <v>0</v>
      </c>
    </row>
    <row r="7" ht="24.0" customHeight="1">
      <c r="A7" s="49" t="s">
        <v>107</v>
      </c>
      <c r="D7" s="51">
        <f>COUNTIF(Registro!E3:E42,"TAC-Agregado")</f>
        <v>1</v>
      </c>
    </row>
    <row r="8" ht="24.0" customHeight="1">
      <c r="A8" s="49" t="s">
        <v>108</v>
      </c>
      <c r="D8" s="52">
        <f>IFERROR(COUNTIF(Registro!D3:D42,"Sim")/COUNTIF(Registro!C3:C42,"&lt;&gt;"),0)</f>
        <v>0.3333333333</v>
      </c>
    </row>
    <row r="9" ht="24.0" customHeight="1">
      <c r="A9" s="49" t="s">
        <v>109</v>
      </c>
      <c r="D9" s="52">
        <f>IFERROR(COUNTIF(Registro!T3:T42,"Não")/COUNTIF(Registro!C3:C42,"&lt;&gt;"),0)</f>
        <v>0.3333333333</v>
      </c>
    </row>
    <row r="10" ht="24.0" customHeight="1">
      <c r="A10" s="49" t="s">
        <v>110</v>
      </c>
      <c r="D10" s="53">
        <f>COUNTIF(Registro!X3:X42,"Inconsistente")</f>
        <v>1</v>
      </c>
    </row>
    <row r="11" ht="24.0" customHeight="1">
      <c r="A11" s="49" t="s">
        <v>111</v>
      </c>
      <c r="D11" s="54">
        <f>COUNTIF(Registro!X3:X42,"Pendente")</f>
        <v>1</v>
      </c>
    </row>
    <row r="12" ht="24.0" customHeight="1">
      <c r="A12" s="49" t="s">
        <v>112</v>
      </c>
      <c r="D12" s="55">
        <f>COUNTIF(Registro!X3:X42,"Regular")</f>
        <v>1</v>
      </c>
    </row>
    <row r="14" ht="24.0" customHeight="1">
      <c r="A14" s="48" t="s">
        <v>113</v>
      </c>
    </row>
    <row r="15" ht="39.75" customHeight="1">
      <c r="A15" s="56" t="str">
        <f>IF(COUNTIF(Registro!C3:C42,"&lt;&gt;")=0,"Registre CIOTs na aba Registro para ver os alertas.",IF(COUNTIF(Registro!X3:X42,"Inconsistente")&gt;0,"🔴 Há CIOTs inconsistentes (sem MDF-e ou abaixo do piso). Priorize a correção.",IF(COUNTIF(Registro!D3:D42,"Sim")/COUNTIF(Registro!C3:C42,"&lt;&gt;")&gt;0.03,"🟡 Contingência acima de 3%. Revise o processo de cadastramento.","🟢 Operação CIOT sob controle. Mantenha a auditoria semanal.")))</f>
        <v>🔴 Há CIOTs inconsistentes (sem MDF-e ou abaixo do piso). Priorize a correção.</v>
      </c>
      <c r="B15" s="9"/>
      <c r="C15" s="9"/>
      <c r="D15" s="10"/>
    </row>
    <row r="16">
      <c r="A16" s="13"/>
      <c r="B16" s="5"/>
      <c r="C16" s="5"/>
      <c r="D16" s="6"/>
    </row>
    <row r="18" ht="15.0" customHeight="1">
      <c r="A18" s="57" t="s">
        <v>114</v>
      </c>
      <c r="B18" s="9"/>
      <c r="C18" s="9"/>
      <c r="D18" s="10"/>
    </row>
    <row r="19">
      <c r="A19" s="11"/>
      <c r="D19" s="12"/>
    </row>
    <row r="20" ht="90.0" customHeight="1">
      <c r="A20" s="13"/>
      <c r="B20" s="5"/>
      <c r="C20" s="5"/>
      <c r="D20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9:C9"/>
    <mergeCell ref="A10:C10"/>
    <mergeCell ref="A11:C11"/>
    <mergeCell ref="A12:C12"/>
    <mergeCell ref="A14:D14"/>
    <mergeCell ref="A15:D16"/>
    <mergeCell ref="A18:D20"/>
    <mergeCell ref="A1:E1"/>
    <mergeCell ref="A3:D3"/>
    <mergeCell ref="A4:C4"/>
    <mergeCell ref="A5:C5"/>
    <mergeCell ref="A6:C6"/>
    <mergeCell ref="A7:C7"/>
    <mergeCell ref="A8:C8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42.0"/>
    <col customWidth="1" min="3" max="3" width="44.0"/>
    <col customWidth="1" min="4" max="26" width="8.71"/>
  </cols>
  <sheetData>
    <row r="1" ht="30.0" customHeight="1">
      <c r="A1" s="39" t="s">
        <v>115</v>
      </c>
      <c r="B1" s="21"/>
      <c r="C1" s="22"/>
    </row>
    <row r="3" ht="24.0" customHeight="1">
      <c r="A3" s="23" t="s">
        <v>116</v>
      </c>
      <c r="B3" s="23" t="s">
        <v>117</v>
      </c>
      <c r="C3" s="23" t="s">
        <v>118</v>
      </c>
    </row>
    <row r="4" ht="21.75" customHeight="1">
      <c r="A4" s="58">
        <v>1.0</v>
      </c>
      <c r="B4" s="59" t="s">
        <v>71</v>
      </c>
      <c r="C4" s="60" t="s">
        <v>119</v>
      </c>
    </row>
    <row r="5" ht="21.75" customHeight="1">
      <c r="A5" s="58">
        <v>2.0</v>
      </c>
      <c r="B5" s="59" t="s">
        <v>120</v>
      </c>
      <c r="C5" s="60" t="s">
        <v>121</v>
      </c>
    </row>
    <row r="6" ht="21.75" customHeight="1">
      <c r="A6" s="58">
        <v>3.0</v>
      </c>
      <c r="B6" s="59" t="s">
        <v>122</v>
      </c>
      <c r="C6" s="60" t="s">
        <v>123</v>
      </c>
    </row>
    <row r="7" ht="21.75" customHeight="1">
      <c r="A7" s="58">
        <v>4.0</v>
      </c>
      <c r="B7" s="59" t="s">
        <v>124</v>
      </c>
      <c r="C7" s="60" t="s">
        <v>125</v>
      </c>
    </row>
    <row r="8" ht="21.75" customHeight="1">
      <c r="A8" s="58">
        <v>5.0</v>
      </c>
      <c r="B8" s="59" t="s">
        <v>52</v>
      </c>
      <c r="C8" s="60" t="s">
        <v>126</v>
      </c>
    </row>
    <row r="9" ht="21.75" customHeight="1">
      <c r="A9" s="58">
        <v>6.0</v>
      </c>
      <c r="B9" s="59" t="s">
        <v>127</v>
      </c>
      <c r="C9" s="60" t="s">
        <v>128</v>
      </c>
    </row>
    <row r="10" ht="21.75" customHeight="1">
      <c r="A10" s="58">
        <v>7.0</v>
      </c>
      <c r="B10" s="59" t="s">
        <v>129</v>
      </c>
      <c r="C10" s="60" t="s">
        <v>130</v>
      </c>
    </row>
    <row r="11" ht="21.75" customHeight="1">
      <c r="A11" s="58">
        <v>8.0</v>
      </c>
      <c r="B11" s="59" t="s">
        <v>131</v>
      </c>
      <c r="C11" s="60" t="s">
        <v>132</v>
      </c>
    </row>
    <row r="12" ht="21.75" customHeight="1">
      <c r="A12" s="58">
        <v>9.0</v>
      </c>
      <c r="B12" s="59" t="s">
        <v>133</v>
      </c>
      <c r="C12" s="60" t="s">
        <v>134</v>
      </c>
    </row>
    <row r="13" ht="21.75" customHeight="1">
      <c r="A13" s="58">
        <v>10.0</v>
      </c>
      <c r="B13" s="59" t="s">
        <v>135</v>
      </c>
      <c r="C13" s="60" t="s">
        <v>136</v>
      </c>
    </row>
    <row r="14" ht="21.75" customHeight="1">
      <c r="A14" s="58">
        <v>11.0</v>
      </c>
      <c r="B14" s="59" t="s">
        <v>137</v>
      </c>
      <c r="C14" s="60" t="s">
        <v>138</v>
      </c>
    </row>
    <row r="15" ht="21.75" customHeight="1">
      <c r="A15" s="58">
        <v>12.0</v>
      </c>
      <c r="B15" s="59" t="s">
        <v>139</v>
      </c>
      <c r="C15" s="60" t="s"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2.0"/>
    <col customWidth="1" min="2" max="3" width="14.0"/>
    <col customWidth="1" min="4" max="4" width="10.0"/>
    <col customWidth="1" min="5" max="5" width="30.0"/>
    <col customWidth="1" min="6" max="26" width="8.71"/>
  </cols>
  <sheetData>
    <row r="1" ht="30.0" customHeight="1">
      <c r="A1" s="39" t="s">
        <v>141</v>
      </c>
      <c r="B1" s="21"/>
      <c r="C1" s="21"/>
      <c r="D1" s="21"/>
      <c r="E1" s="22"/>
    </row>
    <row r="2" ht="39.0" customHeight="1">
      <c r="A2" s="61" t="s">
        <v>142</v>
      </c>
      <c r="B2" s="62"/>
      <c r="C2" s="62"/>
      <c r="D2" s="62"/>
      <c r="E2" s="63"/>
    </row>
    <row r="4" ht="33.75" customHeight="1">
      <c r="A4" s="64" t="s">
        <v>143</v>
      </c>
    </row>
    <row r="5" ht="25.5" customHeight="1">
      <c r="A5" s="23" t="s">
        <v>144</v>
      </c>
      <c r="B5" s="23" t="s">
        <v>145</v>
      </c>
      <c r="C5" s="23" t="s">
        <v>146</v>
      </c>
      <c r="D5" s="23" t="s">
        <v>147</v>
      </c>
      <c r="E5" s="23" t="s">
        <v>42</v>
      </c>
    </row>
    <row r="6">
      <c r="A6" s="65" t="s">
        <v>148</v>
      </c>
      <c r="B6" s="66"/>
      <c r="C6" s="67"/>
      <c r="D6" s="68" t="s">
        <v>149</v>
      </c>
      <c r="E6" s="69" t="s">
        <v>150</v>
      </c>
    </row>
    <row r="7">
      <c r="A7" s="65" t="s">
        <v>151</v>
      </c>
      <c r="B7" s="66"/>
      <c r="C7" s="67"/>
      <c r="D7" s="68" t="s">
        <v>149</v>
      </c>
      <c r="E7" s="69" t="s">
        <v>150</v>
      </c>
    </row>
    <row r="8">
      <c r="A8" s="65" t="s">
        <v>152</v>
      </c>
      <c r="B8" s="66"/>
      <c r="C8" s="67"/>
      <c r="D8" s="68" t="s">
        <v>149</v>
      </c>
      <c r="E8" s="69" t="s">
        <v>150</v>
      </c>
    </row>
    <row r="9">
      <c r="A9" s="65" t="s">
        <v>153</v>
      </c>
      <c r="B9" s="66"/>
      <c r="C9" s="67"/>
      <c r="D9" s="68" t="s">
        <v>149</v>
      </c>
      <c r="E9" s="69" t="s">
        <v>150</v>
      </c>
    </row>
    <row r="10">
      <c r="A10" s="65" t="s">
        <v>154</v>
      </c>
      <c r="B10" s="66"/>
      <c r="C10" s="67"/>
      <c r="D10" s="68" t="s">
        <v>149</v>
      </c>
      <c r="E10" s="69" t="s">
        <v>150</v>
      </c>
    </row>
    <row r="11">
      <c r="A11" s="65" t="s">
        <v>155</v>
      </c>
      <c r="B11" s="66"/>
      <c r="C11" s="67"/>
      <c r="D11" s="68" t="s">
        <v>149</v>
      </c>
      <c r="E11" s="69" t="s">
        <v>150</v>
      </c>
    </row>
    <row r="12">
      <c r="A12" s="65" t="s">
        <v>156</v>
      </c>
      <c r="B12" s="66"/>
      <c r="C12" s="67"/>
      <c r="D12" s="68" t="s">
        <v>149</v>
      </c>
      <c r="E12" s="69" t="s">
        <v>150</v>
      </c>
    </row>
    <row r="13">
      <c r="A13" s="65" t="s">
        <v>157</v>
      </c>
      <c r="B13" s="66"/>
      <c r="C13" s="67"/>
      <c r="D13" s="68" t="s">
        <v>149</v>
      </c>
      <c r="E13" s="69" t="s">
        <v>150</v>
      </c>
    </row>
    <row r="14">
      <c r="A14" s="65" t="s">
        <v>158</v>
      </c>
      <c r="B14" s="66"/>
      <c r="C14" s="67"/>
      <c r="D14" s="68" t="s">
        <v>149</v>
      </c>
      <c r="E14" s="69" t="s">
        <v>150</v>
      </c>
    </row>
    <row r="15">
      <c r="A15" s="65" t="s">
        <v>159</v>
      </c>
      <c r="B15" s="66"/>
      <c r="C15" s="67"/>
      <c r="D15" s="68" t="s">
        <v>149</v>
      </c>
      <c r="E15" s="69" t="s">
        <v>150</v>
      </c>
    </row>
    <row r="16">
      <c r="A16" s="65" t="s">
        <v>160</v>
      </c>
      <c r="B16" s="66"/>
      <c r="C16" s="67"/>
      <c r="D16" s="68" t="s">
        <v>149</v>
      </c>
      <c r="E16" s="69" t="s">
        <v>150</v>
      </c>
    </row>
    <row r="17">
      <c r="A17" s="65" t="s">
        <v>161</v>
      </c>
      <c r="B17" s="66"/>
      <c r="C17" s="67"/>
      <c r="D17" s="68" t="s">
        <v>149</v>
      </c>
      <c r="E17" s="69" t="s">
        <v>150</v>
      </c>
    </row>
    <row r="18">
      <c r="A18" s="65" t="s">
        <v>162</v>
      </c>
      <c r="B18" s="66"/>
      <c r="C18" s="67"/>
      <c r="D18" s="68" t="s">
        <v>149</v>
      </c>
      <c r="E18" s="69" t="s">
        <v>150</v>
      </c>
    </row>
    <row r="19">
      <c r="A19" s="65" t="s">
        <v>163</v>
      </c>
      <c r="B19" s="66"/>
      <c r="C19" s="67"/>
      <c r="D19" s="68" t="s">
        <v>149</v>
      </c>
      <c r="E19" s="69" t="s">
        <v>150</v>
      </c>
    </row>
    <row r="20">
      <c r="A20" s="65" t="s">
        <v>164</v>
      </c>
      <c r="B20" s="66"/>
      <c r="C20" s="67"/>
      <c r="D20" s="68" t="s">
        <v>149</v>
      </c>
      <c r="E20" s="69" t="s">
        <v>150</v>
      </c>
    </row>
    <row r="21" ht="15.75" customHeight="1">
      <c r="A21" s="65" t="s">
        <v>165</v>
      </c>
      <c r="B21" s="66"/>
      <c r="C21" s="67"/>
      <c r="D21" s="68" t="s">
        <v>149</v>
      </c>
      <c r="E21" s="69" t="s">
        <v>150</v>
      </c>
    </row>
    <row r="22" ht="15.75" customHeight="1">
      <c r="A22" s="65" t="s">
        <v>166</v>
      </c>
      <c r="B22" s="66"/>
      <c r="C22" s="67"/>
      <c r="D22" s="68" t="s">
        <v>149</v>
      </c>
      <c r="E22" s="69" t="s">
        <v>150</v>
      </c>
    </row>
    <row r="23" ht="15.75" customHeight="1">
      <c r="A23" s="65" t="s">
        <v>167</v>
      </c>
      <c r="B23" s="66"/>
      <c r="C23" s="67"/>
      <c r="D23" s="68" t="s">
        <v>149</v>
      </c>
      <c r="E23" s="69" t="s">
        <v>150</v>
      </c>
    </row>
    <row r="24" ht="15.75" customHeight="1">
      <c r="A24" s="65" t="s">
        <v>168</v>
      </c>
      <c r="B24" s="66"/>
      <c r="C24" s="67"/>
      <c r="D24" s="68" t="s">
        <v>149</v>
      </c>
      <c r="E24" s="69" t="s">
        <v>150</v>
      </c>
    </row>
    <row r="25" ht="15.75" customHeight="1">
      <c r="A25" s="65" t="s">
        <v>169</v>
      </c>
      <c r="B25" s="66"/>
      <c r="C25" s="67"/>
      <c r="D25" s="68" t="s">
        <v>149</v>
      </c>
      <c r="E25" s="69" t="s">
        <v>150</v>
      </c>
    </row>
    <row r="26" ht="15.75" customHeight="1">
      <c r="A26" s="65" t="s">
        <v>170</v>
      </c>
      <c r="B26" s="66"/>
      <c r="C26" s="67"/>
      <c r="D26" s="68" t="s">
        <v>149</v>
      </c>
      <c r="E26" s="69" t="s">
        <v>150</v>
      </c>
    </row>
    <row r="27" ht="15.75" customHeight="1">
      <c r="A27" s="65" t="s">
        <v>171</v>
      </c>
      <c r="B27" s="66"/>
      <c r="C27" s="67"/>
      <c r="D27" s="68" t="s">
        <v>149</v>
      </c>
      <c r="E27" s="69" t="s">
        <v>150</v>
      </c>
    </row>
    <row r="28" ht="15.75" customHeight="1">
      <c r="A28" s="65" t="s">
        <v>172</v>
      </c>
      <c r="B28" s="66"/>
      <c r="C28" s="67"/>
      <c r="D28" s="68" t="s">
        <v>149</v>
      </c>
      <c r="E28" s="69" t="s">
        <v>150</v>
      </c>
    </row>
    <row r="29" ht="15.75" customHeight="1">
      <c r="A29" s="65" t="s">
        <v>173</v>
      </c>
      <c r="B29" s="66"/>
      <c r="C29" s="67"/>
      <c r="D29" s="68" t="s">
        <v>149</v>
      </c>
      <c r="E29" s="69" t="s">
        <v>150</v>
      </c>
    </row>
    <row r="30" ht="15.75" customHeight="1">
      <c r="A30" s="65" t="s">
        <v>174</v>
      </c>
      <c r="B30" s="66"/>
      <c r="C30" s="67"/>
      <c r="D30" s="68" t="s">
        <v>149</v>
      </c>
      <c r="E30" s="69" t="s">
        <v>150</v>
      </c>
    </row>
    <row r="31" ht="15.75" customHeight="1">
      <c r="A31" s="65" t="s">
        <v>175</v>
      </c>
      <c r="B31" s="66"/>
      <c r="C31" s="67"/>
      <c r="D31" s="68" t="s">
        <v>149</v>
      </c>
      <c r="E31" s="69" t="s">
        <v>150</v>
      </c>
    </row>
    <row r="32" ht="15.75" customHeight="1">
      <c r="A32" s="65" t="s">
        <v>176</v>
      </c>
      <c r="B32" s="66"/>
      <c r="C32" s="67"/>
      <c r="D32" s="68" t="s">
        <v>149</v>
      </c>
      <c r="E32" s="69" t="s">
        <v>150</v>
      </c>
    </row>
    <row r="33" ht="15.75" customHeight="1">
      <c r="A33" s="65" t="s">
        <v>177</v>
      </c>
      <c r="B33" s="66"/>
      <c r="C33" s="67"/>
      <c r="D33" s="68" t="s">
        <v>149</v>
      </c>
      <c r="E33" s="69" t="s">
        <v>150</v>
      </c>
    </row>
    <row r="34" ht="15.75" customHeight="1">
      <c r="A34" s="65" t="s">
        <v>178</v>
      </c>
      <c r="B34" s="66"/>
      <c r="C34" s="67"/>
      <c r="D34" s="68" t="s">
        <v>149</v>
      </c>
      <c r="E34" s="69" t="s">
        <v>150</v>
      </c>
    </row>
    <row r="35" ht="15.75" customHeight="1">
      <c r="A35" s="65" t="s">
        <v>179</v>
      </c>
      <c r="B35" s="66"/>
      <c r="C35" s="67"/>
      <c r="D35" s="68" t="s">
        <v>149</v>
      </c>
      <c r="E35" s="69" t="s">
        <v>150</v>
      </c>
    </row>
    <row r="36" ht="15.75" customHeight="1">
      <c r="A36" s="65" t="s">
        <v>180</v>
      </c>
      <c r="B36" s="66"/>
      <c r="C36" s="67"/>
      <c r="D36" s="68" t="s">
        <v>149</v>
      </c>
      <c r="E36" s="69" t="s">
        <v>150</v>
      </c>
    </row>
    <row r="37" ht="15.75" customHeight="1">
      <c r="A37" s="65" t="s">
        <v>181</v>
      </c>
      <c r="B37" s="66"/>
      <c r="C37" s="67"/>
      <c r="D37" s="68" t="s">
        <v>149</v>
      </c>
      <c r="E37" s="69" t="s">
        <v>150</v>
      </c>
    </row>
    <row r="38" ht="15.75" customHeight="1">
      <c r="A38" s="65" t="s">
        <v>182</v>
      </c>
      <c r="B38" s="66"/>
      <c r="C38" s="67"/>
      <c r="D38" s="68" t="s">
        <v>149</v>
      </c>
      <c r="E38" s="69" t="s">
        <v>150</v>
      </c>
    </row>
    <row r="39" ht="15.75" customHeight="1">
      <c r="A39" s="65" t="s">
        <v>183</v>
      </c>
      <c r="B39" s="70">
        <v>3.7867</v>
      </c>
      <c r="C39" s="71">
        <v>347.13</v>
      </c>
      <c r="D39" s="68" t="s">
        <v>149</v>
      </c>
      <c r="E39" s="72" t="s">
        <v>184</v>
      </c>
    </row>
    <row r="40" ht="15.75" customHeight="1">
      <c r="A40" s="65" t="s">
        <v>185</v>
      </c>
      <c r="B40" s="66"/>
      <c r="C40" s="67"/>
      <c r="D40" s="68" t="s">
        <v>149</v>
      </c>
      <c r="E40" s="69" t="s">
        <v>150</v>
      </c>
    </row>
    <row r="41" ht="15.75" customHeight="1">
      <c r="A41" s="65" t="s">
        <v>186</v>
      </c>
      <c r="B41" s="66"/>
      <c r="C41" s="67"/>
      <c r="D41" s="68" t="s">
        <v>149</v>
      </c>
      <c r="E41" s="69" t="s">
        <v>150</v>
      </c>
    </row>
    <row r="42" ht="15.75" customHeight="1">
      <c r="A42" s="65" t="s">
        <v>187</v>
      </c>
      <c r="B42" s="66"/>
      <c r="C42" s="67"/>
      <c r="D42" s="68" t="s">
        <v>149</v>
      </c>
      <c r="E42" s="69" t="s">
        <v>150</v>
      </c>
    </row>
    <row r="43" ht="15.75" customHeight="1">
      <c r="A43" s="65" t="s">
        <v>188</v>
      </c>
      <c r="B43" s="66"/>
      <c r="C43" s="67"/>
      <c r="D43" s="68" t="s">
        <v>149</v>
      </c>
      <c r="E43" s="69" t="s">
        <v>150</v>
      </c>
    </row>
    <row r="44" ht="15.75" customHeight="1">
      <c r="A44" s="65" t="s">
        <v>189</v>
      </c>
      <c r="B44" s="66"/>
      <c r="C44" s="67"/>
      <c r="D44" s="68" t="s">
        <v>149</v>
      </c>
      <c r="E44" s="69" t="s">
        <v>150</v>
      </c>
    </row>
    <row r="45" ht="15.75" customHeight="1">
      <c r="A45" s="65" t="s">
        <v>190</v>
      </c>
      <c r="B45" s="66"/>
      <c r="C45" s="67"/>
      <c r="D45" s="68" t="s">
        <v>149</v>
      </c>
      <c r="E45" s="69" t="s">
        <v>150</v>
      </c>
    </row>
    <row r="46" ht="15.75" customHeight="1">
      <c r="A46" s="65" t="s">
        <v>191</v>
      </c>
      <c r="B46" s="66"/>
      <c r="C46" s="67"/>
      <c r="D46" s="68" t="s">
        <v>149</v>
      </c>
      <c r="E46" s="69" t="s">
        <v>150</v>
      </c>
    </row>
    <row r="47" ht="15.75" customHeight="1">
      <c r="A47" s="65" t="s">
        <v>192</v>
      </c>
      <c r="B47" s="66"/>
      <c r="C47" s="67"/>
      <c r="D47" s="68" t="s">
        <v>149</v>
      </c>
      <c r="E47" s="69" t="s">
        <v>150</v>
      </c>
    </row>
    <row r="48" ht="15.75" customHeight="1">
      <c r="A48" s="65" t="s">
        <v>193</v>
      </c>
      <c r="B48" s="66"/>
      <c r="C48" s="67"/>
      <c r="D48" s="68" t="s">
        <v>149</v>
      </c>
      <c r="E48" s="69" t="s">
        <v>150</v>
      </c>
    </row>
    <row r="49" ht="15.75" customHeight="1">
      <c r="A49" s="65" t="s">
        <v>194</v>
      </c>
      <c r="B49" s="66"/>
      <c r="C49" s="67"/>
      <c r="D49" s="68" t="s">
        <v>149</v>
      </c>
      <c r="E49" s="69" t="s">
        <v>150</v>
      </c>
    </row>
    <row r="50" ht="15.75" customHeight="1">
      <c r="A50" s="65" t="s">
        <v>195</v>
      </c>
      <c r="B50" s="66"/>
      <c r="C50" s="67"/>
      <c r="D50" s="68" t="s">
        <v>149</v>
      </c>
      <c r="E50" s="69" t="s">
        <v>150</v>
      </c>
    </row>
    <row r="51" ht="15.75" customHeight="1">
      <c r="A51" s="65" t="s">
        <v>196</v>
      </c>
      <c r="B51" s="66"/>
      <c r="C51" s="67"/>
      <c r="D51" s="68" t="s">
        <v>149</v>
      </c>
      <c r="E51" s="69" t="s">
        <v>150</v>
      </c>
    </row>
    <row r="52" ht="15.75" customHeight="1">
      <c r="A52" s="65" t="s">
        <v>197</v>
      </c>
      <c r="B52" s="66"/>
      <c r="C52" s="67"/>
      <c r="D52" s="68" t="s">
        <v>149</v>
      </c>
      <c r="E52" s="69" t="s">
        <v>150</v>
      </c>
    </row>
    <row r="53" ht="15.75" customHeight="1">
      <c r="A53" s="65" t="s">
        <v>198</v>
      </c>
      <c r="B53" s="66"/>
      <c r="C53" s="67"/>
      <c r="D53" s="68" t="s">
        <v>149</v>
      </c>
      <c r="E53" s="69" t="s">
        <v>150</v>
      </c>
    </row>
    <row r="54" ht="15.75" customHeight="1">
      <c r="A54" s="65" t="s">
        <v>199</v>
      </c>
      <c r="B54" s="66"/>
      <c r="C54" s="67"/>
      <c r="D54" s="68" t="s">
        <v>149</v>
      </c>
      <c r="E54" s="69" t="s">
        <v>150</v>
      </c>
    </row>
    <row r="55" ht="15.75" customHeight="1">
      <c r="A55" s="65" t="s">
        <v>200</v>
      </c>
      <c r="B55" s="66"/>
      <c r="C55" s="67"/>
      <c r="D55" s="68" t="s">
        <v>149</v>
      </c>
      <c r="E55" s="69" t="s">
        <v>150</v>
      </c>
    </row>
    <row r="56" ht="15.75" customHeight="1">
      <c r="A56" s="65" t="s">
        <v>201</v>
      </c>
      <c r="B56" s="66"/>
      <c r="C56" s="67"/>
      <c r="D56" s="68" t="s">
        <v>149</v>
      </c>
      <c r="E56" s="69" t="s">
        <v>150</v>
      </c>
    </row>
    <row r="57" ht="15.75" customHeight="1">
      <c r="A57" s="65" t="s">
        <v>202</v>
      </c>
      <c r="B57" s="66"/>
      <c r="C57" s="67"/>
      <c r="D57" s="68" t="s">
        <v>149</v>
      </c>
      <c r="E57" s="69" t="s">
        <v>150</v>
      </c>
    </row>
    <row r="58" ht="15.75" customHeight="1">
      <c r="A58" s="65" t="s">
        <v>203</v>
      </c>
      <c r="B58" s="66"/>
      <c r="C58" s="67"/>
      <c r="D58" s="68" t="s">
        <v>149</v>
      </c>
      <c r="E58" s="69" t="s">
        <v>150</v>
      </c>
    </row>
    <row r="59" ht="15.75" customHeight="1">
      <c r="A59" s="65" t="s">
        <v>204</v>
      </c>
      <c r="B59" s="66"/>
      <c r="C59" s="67"/>
      <c r="D59" s="68" t="s">
        <v>149</v>
      </c>
      <c r="E59" s="69" t="s">
        <v>150</v>
      </c>
    </row>
    <row r="60" ht="15.75" customHeight="1">
      <c r="A60" s="65" t="s">
        <v>205</v>
      </c>
      <c r="B60" s="66"/>
      <c r="C60" s="67"/>
      <c r="D60" s="68" t="s">
        <v>149</v>
      </c>
      <c r="E60" s="69" t="s">
        <v>150</v>
      </c>
    </row>
    <row r="61" ht="15.75" customHeight="1">
      <c r="A61" s="65" t="s">
        <v>206</v>
      </c>
      <c r="B61" s="66"/>
      <c r="C61" s="67"/>
      <c r="D61" s="68" t="s">
        <v>149</v>
      </c>
      <c r="E61" s="69" t="s">
        <v>150</v>
      </c>
    </row>
    <row r="62" ht="15.75" customHeight="1">
      <c r="A62" s="65" t="s">
        <v>207</v>
      </c>
      <c r="B62" s="66"/>
      <c r="C62" s="67"/>
      <c r="D62" s="68" t="s">
        <v>149</v>
      </c>
      <c r="E62" s="69" t="s">
        <v>150</v>
      </c>
    </row>
    <row r="63" ht="15.75" customHeight="1">
      <c r="A63" s="65" t="s">
        <v>208</v>
      </c>
      <c r="B63" s="66"/>
      <c r="C63" s="67"/>
      <c r="D63" s="68" t="s">
        <v>149</v>
      </c>
      <c r="E63" s="69" t="s">
        <v>150</v>
      </c>
    </row>
    <row r="64" ht="15.75" customHeight="1">
      <c r="A64" s="65" t="s">
        <v>209</v>
      </c>
      <c r="B64" s="66"/>
      <c r="C64" s="67"/>
      <c r="D64" s="68" t="s">
        <v>149</v>
      </c>
      <c r="E64" s="69" t="s">
        <v>150</v>
      </c>
    </row>
    <row r="65" ht="15.75" customHeight="1">
      <c r="A65" s="65" t="s">
        <v>210</v>
      </c>
      <c r="B65" s="66"/>
      <c r="C65" s="67"/>
      <c r="D65" s="68" t="s">
        <v>149</v>
      </c>
      <c r="E65" s="69" t="s">
        <v>150</v>
      </c>
    </row>
    <row r="66" ht="15.75" customHeight="1">
      <c r="A66" s="65" t="s">
        <v>211</v>
      </c>
      <c r="B66" s="66"/>
      <c r="C66" s="67"/>
      <c r="D66" s="68" t="s">
        <v>149</v>
      </c>
      <c r="E66" s="69" t="s">
        <v>150</v>
      </c>
    </row>
    <row r="67" ht="15.75" customHeight="1">
      <c r="A67" s="65" t="s">
        <v>212</v>
      </c>
      <c r="B67" s="66"/>
      <c r="C67" s="67"/>
      <c r="D67" s="68" t="s">
        <v>149</v>
      </c>
      <c r="E67" s="69" t="s">
        <v>150</v>
      </c>
    </row>
    <row r="68" ht="15.75" customHeight="1">
      <c r="A68" s="65" t="s">
        <v>213</v>
      </c>
      <c r="B68" s="66"/>
      <c r="C68" s="67"/>
      <c r="D68" s="68" t="s">
        <v>149</v>
      </c>
      <c r="E68" s="69" t="s">
        <v>150</v>
      </c>
    </row>
    <row r="69" ht="15.75" customHeight="1">
      <c r="A69" s="65" t="s">
        <v>214</v>
      </c>
      <c r="B69" s="66"/>
      <c r="C69" s="67"/>
      <c r="D69" s="68" t="s">
        <v>149</v>
      </c>
      <c r="E69" s="69" t="s">
        <v>150</v>
      </c>
    </row>
    <row r="70" ht="15.75" customHeight="1">
      <c r="A70" s="65" t="s">
        <v>215</v>
      </c>
      <c r="B70" s="66"/>
      <c r="C70" s="67"/>
      <c r="D70" s="68" t="s">
        <v>149</v>
      </c>
      <c r="E70" s="69" t="s">
        <v>150</v>
      </c>
    </row>
    <row r="71" ht="15.75" customHeight="1">
      <c r="A71" s="65" t="s">
        <v>216</v>
      </c>
      <c r="B71" s="66"/>
      <c r="C71" s="67"/>
      <c r="D71" s="68" t="s">
        <v>149</v>
      </c>
      <c r="E71" s="69" t="s">
        <v>150</v>
      </c>
    </row>
    <row r="72" ht="15.75" customHeight="1">
      <c r="A72" s="65" t="s">
        <v>217</v>
      </c>
      <c r="B72" s="66"/>
      <c r="C72" s="67"/>
      <c r="D72" s="68" t="s">
        <v>149</v>
      </c>
      <c r="E72" s="69" t="s">
        <v>150</v>
      </c>
    </row>
    <row r="73" ht="15.75" customHeight="1">
      <c r="A73" s="65" t="s">
        <v>218</v>
      </c>
      <c r="B73" s="66"/>
      <c r="C73" s="67"/>
      <c r="D73" s="68" t="s">
        <v>149</v>
      </c>
      <c r="E73" s="69" t="s">
        <v>150</v>
      </c>
    </row>
    <row r="74" ht="15.75" customHeight="1">
      <c r="A74" s="65" t="s">
        <v>219</v>
      </c>
      <c r="B74" s="66"/>
      <c r="C74" s="67"/>
      <c r="D74" s="68" t="s">
        <v>149</v>
      </c>
      <c r="E74" s="69" t="s">
        <v>150</v>
      </c>
    </row>
    <row r="75" ht="15.75" customHeight="1">
      <c r="A75" s="65" t="s">
        <v>220</v>
      </c>
      <c r="B75" s="66"/>
      <c r="C75" s="67"/>
      <c r="D75" s="68" t="s">
        <v>149</v>
      </c>
      <c r="E75" s="69" t="s">
        <v>150</v>
      </c>
    </row>
    <row r="76" ht="15.75" customHeight="1">
      <c r="A76" s="65" t="s">
        <v>221</v>
      </c>
      <c r="B76" s="66"/>
      <c r="C76" s="67"/>
      <c r="D76" s="68" t="s">
        <v>149</v>
      </c>
      <c r="E76" s="69" t="s">
        <v>150</v>
      </c>
    </row>
    <row r="77" ht="15.75" customHeight="1">
      <c r="A77" s="65" t="s">
        <v>222</v>
      </c>
      <c r="B77" s="66"/>
      <c r="C77" s="67"/>
      <c r="D77" s="68" t="s">
        <v>149</v>
      </c>
      <c r="E77" s="69" t="s">
        <v>150</v>
      </c>
    </row>
    <row r="78" ht="15.75" customHeight="1">
      <c r="A78" s="65" t="s">
        <v>223</v>
      </c>
      <c r="B78" s="66"/>
      <c r="C78" s="67"/>
      <c r="D78" s="68" t="s">
        <v>149</v>
      </c>
      <c r="E78" s="69" t="s">
        <v>150</v>
      </c>
    </row>
    <row r="79" ht="15.75" customHeight="1">
      <c r="A79" s="65" t="s">
        <v>224</v>
      </c>
      <c r="B79" s="66"/>
      <c r="C79" s="67"/>
      <c r="D79" s="68" t="s">
        <v>149</v>
      </c>
      <c r="E79" s="69" t="s">
        <v>150</v>
      </c>
    </row>
    <row r="80" ht="15.75" customHeight="1">
      <c r="A80" s="65" t="s">
        <v>225</v>
      </c>
      <c r="B80" s="66"/>
      <c r="C80" s="67"/>
      <c r="D80" s="68" t="s">
        <v>149</v>
      </c>
      <c r="E80" s="69" t="s">
        <v>150</v>
      </c>
    </row>
    <row r="81" ht="15.75" customHeight="1">
      <c r="A81" s="65" t="s">
        <v>226</v>
      </c>
      <c r="B81" s="66"/>
      <c r="C81" s="67"/>
      <c r="D81" s="68" t="s">
        <v>149</v>
      </c>
      <c r="E81" s="69" t="s">
        <v>150</v>
      </c>
    </row>
    <row r="82" ht="15.75" customHeight="1">
      <c r="A82" s="65" t="s">
        <v>227</v>
      </c>
      <c r="B82" s="66"/>
      <c r="C82" s="67"/>
      <c r="D82" s="68" t="s">
        <v>149</v>
      </c>
      <c r="E82" s="69" t="s">
        <v>150</v>
      </c>
    </row>
    <row r="83" ht="15.75" customHeight="1">
      <c r="A83" s="65" t="s">
        <v>228</v>
      </c>
      <c r="B83" s="66"/>
      <c r="C83" s="67"/>
      <c r="D83" s="68" t="s">
        <v>149</v>
      </c>
      <c r="E83" s="69" t="s">
        <v>150</v>
      </c>
    </row>
    <row r="84" ht="15.75" customHeight="1">
      <c r="A84" s="65" t="s">
        <v>229</v>
      </c>
      <c r="B84" s="66"/>
      <c r="C84" s="67"/>
      <c r="D84" s="68" t="s">
        <v>149</v>
      </c>
      <c r="E84" s="69" t="s">
        <v>150</v>
      </c>
    </row>
    <row r="85" ht="15.75" customHeight="1">
      <c r="A85" s="65" t="s">
        <v>230</v>
      </c>
      <c r="B85" s="66"/>
      <c r="C85" s="67"/>
      <c r="D85" s="68" t="s">
        <v>149</v>
      </c>
      <c r="E85" s="69" t="s">
        <v>150</v>
      </c>
    </row>
    <row r="86" ht="15.75" customHeight="1">
      <c r="A86" s="65" t="s">
        <v>231</v>
      </c>
      <c r="B86" s="66"/>
      <c r="C86" s="67"/>
      <c r="D86" s="68" t="s">
        <v>149</v>
      </c>
      <c r="E86" s="69" t="s">
        <v>150</v>
      </c>
    </row>
    <row r="87" ht="15.75" customHeight="1">
      <c r="A87" s="65" t="s">
        <v>232</v>
      </c>
      <c r="B87" s="66"/>
      <c r="C87" s="67"/>
      <c r="D87" s="68" t="s">
        <v>149</v>
      </c>
      <c r="E87" s="69" t="s">
        <v>150</v>
      </c>
    </row>
    <row r="88" ht="15.75" customHeight="1">
      <c r="A88" s="65" t="s">
        <v>233</v>
      </c>
      <c r="B88" s="66"/>
      <c r="C88" s="67"/>
      <c r="D88" s="68" t="s">
        <v>149</v>
      </c>
      <c r="E88" s="69" t="s">
        <v>150</v>
      </c>
    </row>
    <row r="89" ht="15.75" customHeight="1">
      <c r="A89" s="65" t="s">
        <v>234</v>
      </c>
      <c r="B89" s="66"/>
      <c r="C89" s="67"/>
      <c r="D89" s="68" t="s">
        <v>149</v>
      </c>
      <c r="E89" s="69" t="s">
        <v>150</v>
      </c>
    </row>
    <row r="90" ht="15.75" customHeight="1">
      <c r="A90" s="65" t="s">
        <v>235</v>
      </c>
      <c r="B90" s="66"/>
      <c r="C90" s="67"/>
      <c r="D90" s="68" t="s">
        <v>236</v>
      </c>
      <c r="E90" s="69" t="s">
        <v>150</v>
      </c>
    </row>
    <row r="91" ht="15.75" customHeight="1">
      <c r="A91" s="65" t="s">
        <v>237</v>
      </c>
      <c r="B91" s="66"/>
      <c r="C91" s="67"/>
      <c r="D91" s="68" t="s">
        <v>236</v>
      </c>
      <c r="E91" s="69" t="s">
        <v>150</v>
      </c>
    </row>
    <row r="92" ht="15.75" customHeight="1">
      <c r="A92" s="65" t="s">
        <v>238</v>
      </c>
      <c r="B92" s="66"/>
      <c r="C92" s="67"/>
      <c r="D92" s="68" t="s">
        <v>236</v>
      </c>
      <c r="E92" s="69" t="s">
        <v>150</v>
      </c>
    </row>
    <row r="93" ht="15.75" customHeight="1">
      <c r="A93" s="65" t="s">
        <v>239</v>
      </c>
      <c r="B93" s="66"/>
      <c r="C93" s="67"/>
      <c r="D93" s="68" t="s">
        <v>236</v>
      </c>
      <c r="E93" s="69" t="s">
        <v>150</v>
      </c>
    </row>
    <row r="94" ht="15.75" customHeight="1">
      <c r="A94" s="65" t="s">
        <v>240</v>
      </c>
      <c r="B94" s="66"/>
      <c r="C94" s="67"/>
      <c r="D94" s="68" t="s">
        <v>236</v>
      </c>
      <c r="E94" s="69" t="s">
        <v>150</v>
      </c>
    </row>
    <row r="95" ht="15.75" customHeight="1">
      <c r="A95" s="65" t="s">
        <v>241</v>
      </c>
      <c r="B95" s="66"/>
      <c r="C95" s="67"/>
      <c r="D95" s="68" t="s">
        <v>236</v>
      </c>
      <c r="E95" s="69" t="s">
        <v>150</v>
      </c>
    </row>
    <row r="96" ht="15.75" customHeight="1">
      <c r="A96" s="65" t="s">
        <v>242</v>
      </c>
      <c r="B96" s="66"/>
      <c r="C96" s="67"/>
      <c r="D96" s="68" t="s">
        <v>236</v>
      </c>
      <c r="E96" s="69" t="s">
        <v>150</v>
      </c>
    </row>
    <row r="97" ht="15.75" customHeight="1">
      <c r="A97" s="65" t="s">
        <v>243</v>
      </c>
      <c r="B97" s="66"/>
      <c r="C97" s="67"/>
      <c r="D97" s="68" t="s">
        <v>236</v>
      </c>
      <c r="E97" s="69" t="s">
        <v>150</v>
      </c>
    </row>
    <row r="98" ht="15.75" customHeight="1">
      <c r="A98" s="65" t="s">
        <v>244</v>
      </c>
      <c r="B98" s="66"/>
      <c r="C98" s="67"/>
      <c r="D98" s="68" t="s">
        <v>236</v>
      </c>
      <c r="E98" s="69" t="s">
        <v>150</v>
      </c>
    </row>
    <row r="99" ht="15.75" customHeight="1">
      <c r="A99" s="65" t="s">
        <v>245</v>
      </c>
      <c r="B99" s="66"/>
      <c r="C99" s="67"/>
      <c r="D99" s="68" t="s">
        <v>236</v>
      </c>
      <c r="E99" s="69" t="s">
        <v>150</v>
      </c>
    </row>
    <row r="100" ht="15.75" customHeight="1">
      <c r="A100" s="65" t="s">
        <v>246</v>
      </c>
      <c r="B100" s="66"/>
      <c r="C100" s="67"/>
      <c r="D100" s="68" t="s">
        <v>236</v>
      </c>
      <c r="E100" s="69" t="s">
        <v>150</v>
      </c>
    </row>
    <row r="101" ht="15.75" customHeight="1">
      <c r="A101" s="65" t="s">
        <v>247</v>
      </c>
      <c r="B101" s="66"/>
      <c r="C101" s="67"/>
      <c r="D101" s="68" t="s">
        <v>236</v>
      </c>
      <c r="E101" s="69" t="s">
        <v>150</v>
      </c>
    </row>
    <row r="102" ht="15.75" customHeight="1">
      <c r="A102" s="65" t="s">
        <v>248</v>
      </c>
      <c r="B102" s="66"/>
      <c r="C102" s="67"/>
      <c r="D102" s="68" t="s">
        <v>236</v>
      </c>
      <c r="E102" s="69" t="s">
        <v>150</v>
      </c>
    </row>
    <row r="103" ht="15.75" customHeight="1">
      <c r="A103" s="65" t="s">
        <v>249</v>
      </c>
      <c r="B103" s="66"/>
      <c r="C103" s="67"/>
      <c r="D103" s="68" t="s">
        <v>236</v>
      </c>
      <c r="E103" s="69" t="s">
        <v>150</v>
      </c>
    </row>
    <row r="104" ht="15.75" customHeight="1">
      <c r="A104" s="65" t="s">
        <v>250</v>
      </c>
      <c r="B104" s="66"/>
      <c r="C104" s="67"/>
      <c r="D104" s="68" t="s">
        <v>236</v>
      </c>
      <c r="E104" s="69" t="s">
        <v>150</v>
      </c>
    </row>
    <row r="105" ht="15.75" customHeight="1">
      <c r="A105" s="65" t="s">
        <v>251</v>
      </c>
      <c r="B105" s="66"/>
      <c r="C105" s="67"/>
      <c r="D105" s="68" t="s">
        <v>236</v>
      </c>
      <c r="E105" s="69" t="s">
        <v>150</v>
      </c>
    </row>
    <row r="106" ht="15.75" customHeight="1">
      <c r="A106" s="65" t="s">
        <v>252</v>
      </c>
      <c r="B106" s="66"/>
      <c r="C106" s="67"/>
      <c r="D106" s="68" t="s">
        <v>236</v>
      </c>
      <c r="E106" s="69" t="s">
        <v>150</v>
      </c>
    </row>
    <row r="107" ht="15.75" customHeight="1">
      <c r="A107" s="65" t="s">
        <v>253</v>
      </c>
      <c r="B107" s="66"/>
      <c r="C107" s="67"/>
      <c r="D107" s="68" t="s">
        <v>236</v>
      </c>
      <c r="E107" s="69" t="s">
        <v>150</v>
      </c>
    </row>
    <row r="108" ht="15.75" customHeight="1">
      <c r="A108" s="65" t="s">
        <v>254</v>
      </c>
      <c r="B108" s="66"/>
      <c r="C108" s="67"/>
      <c r="D108" s="68" t="s">
        <v>236</v>
      </c>
      <c r="E108" s="69" t="s">
        <v>150</v>
      </c>
    </row>
    <row r="109" ht="15.75" customHeight="1">
      <c r="A109" s="65" t="s">
        <v>255</v>
      </c>
      <c r="B109" s="66"/>
      <c r="C109" s="67"/>
      <c r="D109" s="68" t="s">
        <v>236</v>
      </c>
      <c r="E109" s="69" t="s">
        <v>150</v>
      </c>
    </row>
    <row r="110" ht="15.75" customHeight="1">
      <c r="A110" s="65" t="s">
        <v>256</v>
      </c>
      <c r="B110" s="66"/>
      <c r="C110" s="67"/>
      <c r="D110" s="68" t="s">
        <v>236</v>
      </c>
      <c r="E110" s="69" t="s">
        <v>150</v>
      </c>
    </row>
    <row r="111" ht="15.75" customHeight="1">
      <c r="A111" s="65" t="s">
        <v>257</v>
      </c>
      <c r="B111" s="66"/>
      <c r="C111" s="67"/>
      <c r="D111" s="68" t="s">
        <v>236</v>
      </c>
      <c r="E111" s="69" t="s">
        <v>150</v>
      </c>
    </row>
    <row r="112" ht="15.75" customHeight="1">
      <c r="A112" s="65" t="s">
        <v>258</v>
      </c>
      <c r="B112" s="66"/>
      <c r="C112" s="67"/>
      <c r="D112" s="68" t="s">
        <v>236</v>
      </c>
      <c r="E112" s="69" t="s">
        <v>150</v>
      </c>
    </row>
    <row r="113" ht="15.75" customHeight="1">
      <c r="A113" s="65" t="s">
        <v>259</v>
      </c>
      <c r="B113" s="66"/>
      <c r="C113" s="67"/>
      <c r="D113" s="68" t="s">
        <v>236</v>
      </c>
      <c r="E113" s="69" t="s">
        <v>150</v>
      </c>
    </row>
    <row r="114" ht="15.75" customHeight="1">
      <c r="A114" s="65" t="s">
        <v>260</v>
      </c>
      <c r="B114" s="66"/>
      <c r="C114" s="67"/>
      <c r="D114" s="68" t="s">
        <v>236</v>
      </c>
      <c r="E114" s="69" t="s">
        <v>150</v>
      </c>
    </row>
    <row r="115" ht="15.75" customHeight="1">
      <c r="A115" s="65" t="s">
        <v>261</v>
      </c>
      <c r="B115" s="66"/>
      <c r="C115" s="67"/>
      <c r="D115" s="68" t="s">
        <v>236</v>
      </c>
      <c r="E115" s="69" t="s">
        <v>150</v>
      </c>
    </row>
    <row r="116" ht="15.75" customHeight="1">
      <c r="A116" s="65" t="s">
        <v>262</v>
      </c>
      <c r="B116" s="66"/>
      <c r="C116" s="67"/>
      <c r="D116" s="68" t="s">
        <v>236</v>
      </c>
      <c r="E116" s="69" t="s">
        <v>150</v>
      </c>
    </row>
    <row r="117" ht="15.75" customHeight="1">
      <c r="A117" s="65" t="s">
        <v>263</v>
      </c>
      <c r="B117" s="66"/>
      <c r="C117" s="67"/>
      <c r="D117" s="68" t="s">
        <v>236</v>
      </c>
      <c r="E117" s="69" t="s">
        <v>150</v>
      </c>
    </row>
    <row r="118" ht="15.75" customHeight="1">
      <c r="A118" s="65" t="s">
        <v>264</v>
      </c>
      <c r="B118" s="66"/>
      <c r="C118" s="67"/>
      <c r="D118" s="68" t="s">
        <v>236</v>
      </c>
      <c r="E118" s="69" t="s">
        <v>150</v>
      </c>
    </row>
    <row r="119" ht="15.75" customHeight="1">
      <c r="A119" s="65" t="s">
        <v>265</v>
      </c>
      <c r="B119" s="66"/>
      <c r="C119" s="67"/>
      <c r="D119" s="68" t="s">
        <v>236</v>
      </c>
      <c r="E119" s="69" t="s">
        <v>150</v>
      </c>
    </row>
    <row r="120" ht="15.75" customHeight="1">
      <c r="A120" s="65" t="s">
        <v>266</v>
      </c>
      <c r="B120" s="66"/>
      <c r="C120" s="67"/>
      <c r="D120" s="68" t="s">
        <v>236</v>
      </c>
      <c r="E120" s="69" t="s">
        <v>150</v>
      </c>
    </row>
    <row r="121" ht="15.75" customHeight="1">
      <c r="A121" s="65" t="s">
        <v>267</v>
      </c>
      <c r="B121" s="66"/>
      <c r="C121" s="67"/>
      <c r="D121" s="68" t="s">
        <v>236</v>
      </c>
      <c r="E121" s="69" t="s">
        <v>150</v>
      </c>
    </row>
    <row r="122" ht="15.75" customHeight="1">
      <c r="A122" s="65" t="s">
        <v>268</v>
      </c>
      <c r="B122" s="66"/>
      <c r="C122" s="67"/>
      <c r="D122" s="68" t="s">
        <v>236</v>
      </c>
      <c r="E122" s="69" t="s">
        <v>150</v>
      </c>
    </row>
    <row r="123" ht="15.75" customHeight="1">
      <c r="A123" s="65" t="s">
        <v>269</v>
      </c>
      <c r="B123" s="70">
        <v>3.3298</v>
      </c>
      <c r="C123" s="71">
        <v>306.43</v>
      </c>
      <c r="D123" s="68" t="s">
        <v>236</v>
      </c>
      <c r="E123" s="72" t="s">
        <v>184</v>
      </c>
    </row>
    <row r="124" ht="15.75" customHeight="1">
      <c r="A124" s="65" t="s">
        <v>270</v>
      </c>
      <c r="B124" s="66"/>
      <c r="C124" s="67"/>
      <c r="D124" s="68" t="s">
        <v>236</v>
      </c>
      <c r="E124" s="69" t="s">
        <v>150</v>
      </c>
    </row>
    <row r="125" ht="15.75" customHeight="1">
      <c r="A125" s="65" t="s">
        <v>271</v>
      </c>
      <c r="B125" s="66"/>
      <c r="C125" s="67"/>
      <c r="D125" s="68" t="s">
        <v>236</v>
      </c>
      <c r="E125" s="69" t="s">
        <v>150</v>
      </c>
    </row>
    <row r="126" ht="15.75" customHeight="1">
      <c r="A126" s="65" t="s">
        <v>272</v>
      </c>
      <c r="B126" s="66"/>
      <c r="C126" s="67"/>
      <c r="D126" s="68" t="s">
        <v>236</v>
      </c>
      <c r="E126" s="69" t="s">
        <v>150</v>
      </c>
    </row>
    <row r="127" ht="15.75" customHeight="1">
      <c r="A127" s="65" t="s">
        <v>273</v>
      </c>
      <c r="B127" s="66"/>
      <c r="C127" s="67"/>
      <c r="D127" s="68" t="s">
        <v>236</v>
      </c>
      <c r="E127" s="69" t="s">
        <v>150</v>
      </c>
    </row>
    <row r="128" ht="15.75" customHeight="1">
      <c r="A128" s="65" t="s">
        <v>274</v>
      </c>
      <c r="B128" s="66"/>
      <c r="C128" s="67"/>
      <c r="D128" s="68" t="s">
        <v>236</v>
      </c>
      <c r="E128" s="69" t="s">
        <v>150</v>
      </c>
    </row>
    <row r="129" ht="15.75" customHeight="1">
      <c r="A129" s="65" t="s">
        <v>275</v>
      </c>
      <c r="B129" s="66"/>
      <c r="C129" s="67"/>
      <c r="D129" s="68" t="s">
        <v>236</v>
      </c>
      <c r="E129" s="69" t="s">
        <v>150</v>
      </c>
    </row>
    <row r="130" ht="15.75" customHeight="1">
      <c r="A130" s="65" t="s">
        <v>276</v>
      </c>
      <c r="B130" s="66"/>
      <c r="C130" s="67"/>
      <c r="D130" s="68" t="s">
        <v>236</v>
      </c>
      <c r="E130" s="69" t="s">
        <v>150</v>
      </c>
    </row>
    <row r="131" ht="15.75" customHeight="1">
      <c r="A131" s="65" t="s">
        <v>277</v>
      </c>
      <c r="B131" s="66"/>
      <c r="C131" s="67"/>
      <c r="D131" s="68" t="s">
        <v>236</v>
      </c>
      <c r="E131" s="69" t="s">
        <v>150</v>
      </c>
    </row>
    <row r="132" ht="15.75" customHeight="1">
      <c r="A132" s="65" t="s">
        <v>278</v>
      </c>
      <c r="B132" s="66"/>
      <c r="C132" s="67"/>
      <c r="D132" s="68" t="s">
        <v>236</v>
      </c>
      <c r="E132" s="69" t="s">
        <v>150</v>
      </c>
    </row>
    <row r="133" ht="15.75" customHeight="1">
      <c r="A133" s="65" t="s">
        <v>279</v>
      </c>
      <c r="B133" s="66"/>
      <c r="C133" s="67"/>
      <c r="D133" s="68" t="s">
        <v>236</v>
      </c>
      <c r="E133" s="69" t="s">
        <v>150</v>
      </c>
    </row>
    <row r="134" ht="15.75" customHeight="1">
      <c r="A134" s="65" t="s">
        <v>280</v>
      </c>
      <c r="B134" s="66"/>
      <c r="C134" s="67"/>
      <c r="D134" s="68" t="s">
        <v>236</v>
      </c>
      <c r="E134" s="69" t="s">
        <v>150</v>
      </c>
    </row>
    <row r="135" ht="15.75" customHeight="1">
      <c r="A135" s="65" t="s">
        <v>281</v>
      </c>
      <c r="B135" s="66"/>
      <c r="C135" s="67"/>
      <c r="D135" s="68" t="s">
        <v>236</v>
      </c>
      <c r="E135" s="69" t="s">
        <v>150</v>
      </c>
    </row>
    <row r="136" ht="15.75" customHeight="1">
      <c r="A136" s="65" t="s">
        <v>282</v>
      </c>
      <c r="B136" s="66"/>
      <c r="C136" s="67"/>
      <c r="D136" s="68" t="s">
        <v>236</v>
      </c>
      <c r="E136" s="69" t="s">
        <v>150</v>
      </c>
    </row>
    <row r="137" ht="15.75" customHeight="1">
      <c r="A137" s="65" t="s">
        <v>283</v>
      </c>
      <c r="B137" s="66"/>
      <c r="C137" s="67"/>
      <c r="D137" s="68" t="s">
        <v>236</v>
      </c>
      <c r="E137" s="69" t="s">
        <v>150</v>
      </c>
    </row>
    <row r="138" ht="15.75" customHeight="1">
      <c r="A138" s="65" t="s">
        <v>284</v>
      </c>
      <c r="B138" s="66"/>
      <c r="C138" s="67"/>
      <c r="D138" s="68" t="s">
        <v>236</v>
      </c>
      <c r="E138" s="69" t="s">
        <v>150</v>
      </c>
    </row>
    <row r="139" ht="15.75" customHeight="1">
      <c r="A139" s="65" t="s">
        <v>285</v>
      </c>
      <c r="B139" s="66"/>
      <c r="C139" s="67"/>
      <c r="D139" s="68" t="s">
        <v>236</v>
      </c>
      <c r="E139" s="69" t="s">
        <v>150</v>
      </c>
    </row>
    <row r="140" ht="15.75" customHeight="1">
      <c r="A140" s="65" t="s">
        <v>286</v>
      </c>
      <c r="B140" s="66"/>
      <c r="C140" s="67"/>
      <c r="D140" s="68" t="s">
        <v>236</v>
      </c>
      <c r="E140" s="69" t="s">
        <v>150</v>
      </c>
    </row>
    <row r="141" ht="15.75" customHeight="1">
      <c r="A141" s="65" t="s">
        <v>287</v>
      </c>
      <c r="B141" s="66"/>
      <c r="C141" s="67"/>
      <c r="D141" s="68" t="s">
        <v>236</v>
      </c>
      <c r="E141" s="69" t="s">
        <v>150</v>
      </c>
    </row>
    <row r="142" ht="15.75" customHeight="1">
      <c r="A142" s="65" t="s">
        <v>288</v>
      </c>
      <c r="B142" s="66"/>
      <c r="C142" s="67"/>
      <c r="D142" s="68" t="s">
        <v>236</v>
      </c>
      <c r="E142" s="69" t="s">
        <v>150</v>
      </c>
    </row>
    <row r="143" ht="15.75" customHeight="1">
      <c r="A143" s="65" t="s">
        <v>289</v>
      </c>
      <c r="B143" s="66"/>
      <c r="C143" s="67"/>
      <c r="D143" s="68" t="s">
        <v>236</v>
      </c>
      <c r="E143" s="69" t="s">
        <v>150</v>
      </c>
    </row>
    <row r="144" ht="15.75" customHeight="1">
      <c r="A144" s="65" t="s">
        <v>290</v>
      </c>
      <c r="B144" s="66"/>
      <c r="C144" s="67"/>
      <c r="D144" s="68" t="s">
        <v>236</v>
      </c>
      <c r="E144" s="69" t="s">
        <v>150</v>
      </c>
    </row>
    <row r="145" ht="15.75" customHeight="1">
      <c r="A145" s="65" t="s">
        <v>291</v>
      </c>
      <c r="B145" s="66"/>
      <c r="C145" s="67"/>
      <c r="D145" s="68" t="s">
        <v>236</v>
      </c>
      <c r="E145" s="69" t="s">
        <v>150</v>
      </c>
    </row>
    <row r="146" ht="15.75" customHeight="1">
      <c r="A146" s="65" t="s">
        <v>292</v>
      </c>
      <c r="B146" s="66"/>
      <c r="C146" s="67"/>
      <c r="D146" s="68" t="s">
        <v>236</v>
      </c>
      <c r="E146" s="69" t="s">
        <v>150</v>
      </c>
    </row>
    <row r="147" ht="15.75" customHeight="1">
      <c r="A147" s="65" t="s">
        <v>293</v>
      </c>
      <c r="B147" s="66"/>
      <c r="C147" s="67"/>
      <c r="D147" s="68" t="s">
        <v>236</v>
      </c>
      <c r="E147" s="69" t="s">
        <v>150</v>
      </c>
    </row>
    <row r="148" ht="15.75" customHeight="1">
      <c r="A148" s="65" t="s">
        <v>294</v>
      </c>
      <c r="B148" s="66"/>
      <c r="C148" s="67"/>
      <c r="D148" s="68" t="s">
        <v>236</v>
      </c>
      <c r="E148" s="69" t="s">
        <v>150</v>
      </c>
    </row>
    <row r="149" ht="15.75" customHeight="1">
      <c r="A149" s="65" t="s">
        <v>295</v>
      </c>
      <c r="B149" s="66"/>
      <c r="C149" s="67"/>
      <c r="D149" s="68" t="s">
        <v>236</v>
      </c>
      <c r="E149" s="69" t="s">
        <v>150</v>
      </c>
    </row>
    <row r="150" ht="15.75" customHeight="1">
      <c r="A150" s="65" t="s">
        <v>296</v>
      </c>
      <c r="B150" s="66"/>
      <c r="C150" s="67"/>
      <c r="D150" s="68" t="s">
        <v>236</v>
      </c>
      <c r="E150" s="69" t="s">
        <v>150</v>
      </c>
    </row>
    <row r="151" ht="15.75" customHeight="1">
      <c r="A151" s="65" t="s">
        <v>297</v>
      </c>
      <c r="B151" s="66"/>
      <c r="C151" s="67"/>
      <c r="D151" s="68" t="s">
        <v>236</v>
      </c>
      <c r="E151" s="69" t="s">
        <v>150</v>
      </c>
    </row>
    <row r="152" ht="15.75" customHeight="1">
      <c r="A152" s="65" t="s">
        <v>298</v>
      </c>
      <c r="B152" s="66"/>
      <c r="C152" s="67"/>
      <c r="D152" s="68" t="s">
        <v>236</v>
      </c>
      <c r="E152" s="69" t="s">
        <v>150</v>
      </c>
    </row>
    <row r="153" ht="15.75" customHeight="1">
      <c r="A153" s="65" t="s">
        <v>299</v>
      </c>
      <c r="B153" s="66"/>
      <c r="C153" s="67"/>
      <c r="D153" s="68" t="s">
        <v>236</v>
      </c>
      <c r="E153" s="69" t="s">
        <v>150</v>
      </c>
    </row>
    <row r="154" ht="15.75" customHeight="1">
      <c r="A154" s="65" t="s">
        <v>300</v>
      </c>
      <c r="B154" s="66"/>
      <c r="C154" s="67"/>
      <c r="D154" s="68" t="s">
        <v>236</v>
      </c>
      <c r="E154" s="69" t="s">
        <v>150</v>
      </c>
    </row>
    <row r="155" ht="15.75" customHeight="1">
      <c r="A155" s="65" t="s">
        <v>301</v>
      </c>
      <c r="B155" s="66"/>
      <c r="C155" s="67"/>
      <c r="D155" s="68" t="s">
        <v>236</v>
      </c>
      <c r="E155" s="69" t="s">
        <v>150</v>
      </c>
    </row>
    <row r="156" ht="15.75" customHeight="1">
      <c r="A156" s="65" t="s">
        <v>302</v>
      </c>
      <c r="B156" s="66"/>
      <c r="C156" s="67"/>
      <c r="D156" s="68" t="s">
        <v>236</v>
      </c>
      <c r="E156" s="69" t="s">
        <v>150</v>
      </c>
    </row>
    <row r="157" ht="15.75" customHeight="1">
      <c r="A157" s="65" t="s">
        <v>303</v>
      </c>
      <c r="B157" s="66"/>
      <c r="C157" s="67"/>
      <c r="D157" s="68" t="s">
        <v>236</v>
      </c>
      <c r="E157" s="69" t="s">
        <v>150</v>
      </c>
    </row>
    <row r="158" ht="15.75" customHeight="1">
      <c r="A158" s="65" t="s">
        <v>304</v>
      </c>
      <c r="B158" s="66"/>
      <c r="C158" s="67"/>
      <c r="D158" s="68" t="s">
        <v>236</v>
      </c>
      <c r="E158" s="69" t="s">
        <v>150</v>
      </c>
    </row>
    <row r="159" ht="15.75" customHeight="1">
      <c r="A159" s="65" t="s">
        <v>305</v>
      </c>
      <c r="B159" s="66"/>
      <c r="C159" s="67"/>
      <c r="D159" s="68" t="s">
        <v>236</v>
      </c>
      <c r="E159" s="69" t="s">
        <v>150</v>
      </c>
    </row>
    <row r="160" ht="15.75" customHeight="1">
      <c r="A160" s="65" t="s">
        <v>306</v>
      </c>
      <c r="B160" s="66"/>
      <c r="C160" s="67"/>
      <c r="D160" s="68" t="s">
        <v>236</v>
      </c>
      <c r="E160" s="69" t="s">
        <v>150</v>
      </c>
    </row>
    <row r="161" ht="15.75" customHeight="1">
      <c r="A161" s="65" t="s">
        <v>307</v>
      </c>
      <c r="B161" s="66"/>
      <c r="C161" s="67"/>
      <c r="D161" s="68" t="s">
        <v>236</v>
      </c>
      <c r="E161" s="69" t="s">
        <v>150</v>
      </c>
    </row>
    <row r="162" ht="15.75" customHeight="1">
      <c r="A162" s="65" t="s">
        <v>308</v>
      </c>
      <c r="B162" s="66"/>
      <c r="C162" s="67"/>
      <c r="D162" s="68" t="s">
        <v>236</v>
      </c>
      <c r="E162" s="69" t="s">
        <v>150</v>
      </c>
    </row>
    <row r="163" ht="15.75" customHeight="1">
      <c r="A163" s="65" t="s">
        <v>309</v>
      </c>
      <c r="B163" s="66"/>
      <c r="C163" s="67"/>
      <c r="D163" s="68" t="s">
        <v>236</v>
      </c>
      <c r="E163" s="69" t="s">
        <v>150</v>
      </c>
    </row>
    <row r="164" ht="15.75" customHeight="1">
      <c r="A164" s="65" t="s">
        <v>310</v>
      </c>
      <c r="B164" s="66"/>
      <c r="C164" s="67"/>
      <c r="D164" s="68" t="s">
        <v>236</v>
      </c>
      <c r="E164" s="69" t="s">
        <v>150</v>
      </c>
    </row>
    <row r="165" ht="15.75" customHeight="1">
      <c r="A165" s="65" t="s">
        <v>311</v>
      </c>
      <c r="B165" s="66"/>
      <c r="C165" s="67"/>
      <c r="D165" s="68" t="s">
        <v>236</v>
      </c>
      <c r="E165" s="69" t="s">
        <v>150</v>
      </c>
    </row>
    <row r="166" ht="15.75" customHeight="1">
      <c r="A166" s="65" t="s">
        <v>312</v>
      </c>
      <c r="B166" s="66"/>
      <c r="C166" s="67"/>
      <c r="D166" s="68" t="s">
        <v>236</v>
      </c>
      <c r="E166" s="69" t="s">
        <v>150</v>
      </c>
    </row>
    <row r="167" ht="15.75" customHeight="1">
      <c r="A167" s="65" t="s">
        <v>313</v>
      </c>
      <c r="B167" s="66"/>
      <c r="C167" s="67"/>
      <c r="D167" s="68" t="s">
        <v>236</v>
      </c>
      <c r="E167" s="69" t="s">
        <v>150</v>
      </c>
    </row>
    <row r="168" ht="15.75" customHeight="1">
      <c r="A168" s="65" t="s">
        <v>314</v>
      </c>
      <c r="B168" s="66"/>
      <c r="C168" s="67"/>
      <c r="D168" s="68" t="s">
        <v>236</v>
      </c>
      <c r="E168" s="69" t="s">
        <v>150</v>
      </c>
    </row>
    <row r="169" ht="15.75" customHeight="1">
      <c r="A169" s="65" t="s">
        <v>315</v>
      </c>
      <c r="B169" s="66"/>
      <c r="C169" s="67"/>
      <c r="D169" s="68" t="s">
        <v>236</v>
      </c>
      <c r="E169" s="69" t="s">
        <v>150</v>
      </c>
    </row>
    <row r="170" ht="15.75" customHeight="1">
      <c r="A170" s="65" t="s">
        <v>316</v>
      </c>
      <c r="B170" s="66"/>
      <c r="C170" s="67"/>
      <c r="D170" s="68" t="s">
        <v>236</v>
      </c>
      <c r="E170" s="69" t="s">
        <v>150</v>
      </c>
    </row>
    <row r="171" ht="15.75" customHeight="1">
      <c r="A171" s="65" t="s">
        <v>317</v>
      </c>
      <c r="B171" s="66"/>
      <c r="C171" s="67"/>
      <c r="D171" s="68" t="s">
        <v>236</v>
      </c>
      <c r="E171" s="69" t="s">
        <v>150</v>
      </c>
    </row>
    <row r="172" ht="15.75" customHeight="1">
      <c r="A172" s="65" t="s">
        <v>318</v>
      </c>
      <c r="B172" s="66"/>
      <c r="C172" s="67"/>
      <c r="D172" s="68" t="s">
        <v>236</v>
      </c>
      <c r="E172" s="69" t="s">
        <v>150</v>
      </c>
    </row>
    <row r="173" ht="15.75" customHeight="1">
      <c r="A173" s="65" t="s">
        <v>319</v>
      </c>
      <c r="B173" s="66"/>
      <c r="C173" s="67"/>
      <c r="D173" s="68" t="s">
        <v>236</v>
      </c>
      <c r="E173" s="69" t="s">
        <v>150</v>
      </c>
    </row>
    <row r="174" ht="15.75" customHeight="1">
      <c r="A174" s="65" t="s">
        <v>320</v>
      </c>
      <c r="B174" s="66"/>
      <c r="C174" s="67"/>
      <c r="D174" s="68" t="s">
        <v>321</v>
      </c>
      <c r="E174" s="69" t="s">
        <v>150</v>
      </c>
    </row>
    <row r="175" ht="15.75" customHeight="1">
      <c r="A175" s="65" t="s">
        <v>322</v>
      </c>
      <c r="B175" s="66"/>
      <c r="C175" s="67"/>
      <c r="D175" s="68" t="s">
        <v>321</v>
      </c>
      <c r="E175" s="69" t="s">
        <v>150</v>
      </c>
    </row>
    <row r="176" ht="15.75" customHeight="1">
      <c r="A176" s="65" t="s">
        <v>323</v>
      </c>
      <c r="B176" s="66"/>
      <c r="C176" s="67"/>
      <c r="D176" s="68" t="s">
        <v>321</v>
      </c>
      <c r="E176" s="69" t="s">
        <v>150</v>
      </c>
    </row>
    <row r="177" ht="15.75" customHeight="1">
      <c r="A177" s="65" t="s">
        <v>324</v>
      </c>
      <c r="B177" s="66"/>
      <c r="C177" s="67"/>
      <c r="D177" s="68" t="s">
        <v>321</v>
      </c>
      <c r="E177" s="69" t="s">
        <v>150</v>
      </c>
    </row>
    <row r="178" ht="15.75" customHeight="1">
      <c r="A178" s="65" t="s">
        <v>325</v>
      </c>
      <c r="B178" s="66"/>
      <c r="C178" s="67"/>
      <c r="D178" s="68" t="s">
        <v>321</v>
      </c>
      <c r="E178" s="69" t="s">
        <v>150</v>
      </c>
    </row>
    <row r="179" ht="15.75" customHeight="1">
      <c r="A179" s="65" t="s">
        <v>326</v>
      </c>
      <c r="B179" s="66"/>
      <c r="C179" s="67"/>
      <c r="D179" s="68" t="s">
        <v>321</v>
      </c>
      <c r="E179" s="69" t="s">
        <v>150</v>
      </c>
    </row>
    <row r="180" ht="15.75" customHeight="1">
      <c r="A180" s="65" t="s">
        <v>327</v>
      </c>
      <c r="B180" s="66"/>
      <c r="C180" s="67"/>
      <c r="D180" s="68" t="s">
        <v>321</v>
      </c>
      <c r="E180" s="69" t="s">
        <v>150</v>
      </c>
    </row>
    <row r="181" ht="15.75" customHeight="1">
      <c r="A181" s="65" t="s">
        <v>328</v>
      </c>
      <c r="B181" s="66"/>
      <c r="C181" s="67"/>
      <c r="D181" s="68" t="s">
        <v>321</v>
      </c>
      <c r="E181" s="69" t="s">
        <v>150</v>
      </c>
    </row>
    <row r="182" ht="15.75" customHeight="1">
      <c r="A182" s="65" t="s">
        <v>329</v>
      </c>
      <c r="B182" s="66"/>
      <c r="C182" s="67"/>
      <c r="D182" s="68" t="s">
        <v>321</v>
      </c>
      <c r="E182" s="69" t="s">
        <v>150</v>
      </c>
    </row>
    <row r="183" ht="15.75" customHeight="1">
      <c r="A183" s="65" t="s">
        <v>330</v>
      </c>
      <c r="B183" s="66"/>
      <c r="C183" s="67"/>
      <c r="D183" s="68" t="s">
        <v>321</v>
      </c>
      <c r="E183" s="69" t="s">
        <v>150</v>
      </c>
    </row>
    <row r="184" ht="15.75" customHeight="1">
      <c r="A184" s="65" t="s">
        <v>331</v>
      </c>
      <c r="B184" s="66"/>
      <c r="C184" s="67"/>
      <c r="D184" s="68" t="s">
        <v>321</v>
      </c>
      <c r="E184" s="69" t="s">
        <v>150</v>
      </c>
    </row>
    <row r="185" ht="15.75" customHeight="1">
      <c r="A185" s="65" t="s">
        <v>332</v>
      </c>
      <c r="B185" s="66"/>
      <c r="C185" s="67"/>
      <c r="D185" s="68" t="s">
        <v>321</v>
      </c>
      <c r="E185" s="69" t="s">
        <v>150</v>
      </c>
    </row>
    <row r="186" ht="15.75" customHeight="1">
      <c r="A186" s="65" t="s">
        <v>333</v>
      </c>
      <c r="B186" s="66"/>
      <c r="C186" s="67"/>
      <c r="D186" s="68" t="s">
        <v>321</v>
      </c>
      <c r="E186" s="69" t="s">
        <v>150</v>
      </c>
    </row>
    <row r="187" ht="15.75" customHeight="1">
      <c r="A187" s="65" t="s">
        <v>334</v>
      </c>
      <c r="B187" s="66"/>
      <c r="C187" s="67"/>
      <c r="D187" s="68" t="s">
        <v>321</v>
      </c>
      <c r="E187" s="69" t="s">
        <v>150</v>
      </c>
    </row>
    <row r="188" ht="15.75" customHeight="1">
      <c r="A188" s="65" t="s">
        <v>335</v>
      </c>
      <c r="B188" s="66"/>
      <c r="C188" s="67"/>
      <c r="D188" s="68" t="s">
        <v>321</v>
      </c>
      <c r="E188" s="69" t="s">
        <v>150</v>
      </c>
    </row>
    <row r="189" ht="15.75" customHeight="1">
      <c r="A189" s="65" t="s">
        <v>336</v>
      </c>
      <c r="B189" s="66"/>
      <c r="C189" s="67"/>
      <c r="D189" s="68" t="s">
        <v>321</v>
      </c>
      <c r="E189" s="69" t="s">
        <v>150</v>
      </c>
    </row>
    <row r="190" ht="15.75" customHeight="1">
      <c r="A190" s="65" t="s">
        <v>337</v>
      </c>
      <c r="B190" s="66"/>
      <c r="C190" s="67"/>
      <c r="D190" s="68" t="s">
        <v>321</v>
      </c>
      <c r="E190" s="69" t="s">
        <v>150</v>
      </c>
    </row>
    <row r="191" ht="15.75" customHeight="1">
      <c r="A191" s="65" t="s">
        <v>338</v>
      </c>
      <c r="B191" s="66"/>
      <c r="C191" s="67"/>
      <c r="D191" s="68" t="s">
        <v>321</v>
      </c>
      <c r="E191" s="69" t="s">
        <v>150</v>
      </c>
    </row>
    <row r="192" ht="15.75" customHeight="1">
      <c r="A192" s="65" t="s">
        <v>339</v>
      </c>
      <c r="B192" s="66"/>
      <c r="C192" s="67"/>
      <c r="D192" s="68" t="s">
        <v>321</v>
      </c>
      <c r="E192" s="69" t="s">
        <v>150</v>
      </c>
    </row>
    <row r="193" ht="15.75" customHeight="1">
      <c r="A193" s="65" t="s">
        <v>340</v>
      </c>
      <c r="B193" s="66"/>
      <c r="C193" s="67"/>
      <c r="D193" s="68" t="s">
        <v>321</v>
      </c>
      <c r="E193" s="69" t="s">
        <v>150</v>
      </c>
    </row>
    <row r="194" ht="15.75" customHeight="1">
      <c r="A194" s="65" t="s">
        <v>341</v>
      </c>
      <c r="B194" s="66"/>
      <c r="C194" s="67"/>
      <c r="D194" s="68" t="s">
        <v>321</v>
      </c>
      <c r="E194" s="69" t="s">
        <v>150</v>
      </c>
    </row>
    <row r="195" ht="15.75" customHeight="1">
      <c r="A195" s="65" t="s">
        <v>342</v>
      </c>
      <c r="B195" s="66"/>
      <c r="C195" s="67"/>
      <c r="D195" s="68" t="s">
        <v>321</v>
      </c>
      <c r="E195" s="69" t="s">
        <v>150</v>
      </c>
    </row>
    <row r="196" ht="15.75" customHeight="1">
      <c r="A196" s="65" t="s">
        <v>343</v>
      </c>
      <c r="B196" s="66"/>
      <c r="C196" s="67"/>
      <c r="D196" s="68" t="s">
        <v>321</v>
      </c>
      <c r="E196" s="69" t="s">
        <v>150</v>
      </c>
    </row>
    <row r="197" ht="15.75" customHeight="1">
      <c r="A197" s="65" t="s">
        <v>344</v>
      </c>
      <c r="B197" s="66"/>
      <c r="C197" s="67"/>
      <c r="D197" s="68" t="s">
        <v>321</v>
      </c>
      <c r="E197" s="69" t="s">
        <v>150</v>
      </c>
    </row>
    <row r="198" ht="15.75" customHeight="1">
      <c r="A198" s="65" t="s">
        <v>345</v>
      </c>
      <c r="B198" s="66"/>
      <c r="C198" s="67"/>
      <c r="D198" s="68" t="s">
        <v>321</v>
      </c>
      <c r="E198" s="69" t="s">
        <v>150</v>
      </c>
    </row>
    <row r="199" ht="15.75" customHeight="1">
      <c r="A199" s="65" t="s">
        <v>346</v>
      </c>
      <c r="B199" s="66"/>
      <c r="C199" s="67"/>
      <c r="D199" s="68" t="s">
        <v>321</v>
      </c>
      <c r="E199" s="69" t="s">
        <v>150</v>
      </c>
    </row>
    <row r="200" ht="15.75" customHeight="1">
      <c r="A200" s="65" t="s">
        <v>347</v>
      </c>
      <c r="B200" s="66"/>
      <c r="C200" s="67"/>
      <c r="D200" s="68" t="s">
        <v>321</v>
      </c>
      <c r="E200" s="69" t="s">
        <v>150</v>
      </c>
    </row>
    <row r="201" ht="15.75" customHeight="1">
      <c r="A201" s="65" t="s">
        <v>348</v>
      </c>
      <c r="B201" s="66"/>
      <c r="C201" s="67"/>
      <c r="D201" s="68" t="s">
        <v>321</v>
      </c>
      <c r="E201" s="69" t="s">
        <v>150</v>
      </c>
    </row>
    <row r="202" ht="15.75" customHeight="1">
      <c r="A202" s="65" t="s">
        <v>349</v>
      </c>
      <c r="B202" s="66"/>
      <c r="C202" s="67"/>
      <c r="D202" s="68" t="s">
        <v>321</v>
      </c>
      <c r="E202" s="69" t="s">
        <v>150</v>
      </c>
    </row>
    <row r="203" ht="15.75" customHeight="1">
      <c r="A203" s="65" t="s">
        <v>350</v>
      </c>
      <c r="B203" s="66"/>
      <c r="C203" s="67"/>
      <c r="D203" s="68" t="s">
        <v>321</v>
      </c>
      <c r="E203" s="69" t="s">
        <v>150</v>
      </c>
    </row>
    <row r="204" ht="15.75" customHeight="1">
      <c r="A204" s="65" t="s">
        <v>351</v>
      </c>
      <c r="B204" s="66"/>
      <c r="C204" s="67"/>
      <c r="D204" s="68" t="s">
        <v>321</v>
      </c>
      <c r="E204" s="69" t="s">
        <v>150</v>
      </c>
    </row>
    <row r="205" ht="15.75" customHeight="1">
      <c r="A205" s="65" t="s">
        <v>352</v>
      </c>
      <c r="B205" s="66"/>
      <c r="C205" s="67"/>
      <c r="D205" s="68" t="s">
        <v>321</v>
      </c>
      <c r="E205" s="69" t="s">
        <v>150</v>
      </c>
    </row>
    <row r="206" ht="15.75" customHeight="1">
      <c r="A206" s="65" t="s">
        <v>353</v>
      </c>
      <c r="B206" s="66"/>
      <c r="C206" s="67"/>
      <c r="D206" s="68" t="s">
        <v>321</v>
      </c>
      <c r="E206" s="69" t="s">
        <v>150</v>
      </c>
    </row>
    <row r="207" ht="15.75" customHeight="1">
      <c r="A207" s="65" t="s">
        <v>354</v>
      </c>
      <c r="B207" s="70">
        <v>3.3068</v>
      </c>
      <c r="C207" s="71">
        <v>129.09</v>
      </c>
      <c r="D207" s="68" t="s">
        <v>321</v>
      </c>
      <c r="E207" s="72" t="s">
        <v>184</v>
      </c>
    </row>
    <row r="208" ht="15.75" customHeight="1">
      <c r="A208" s="65" t="s">
        <v>355</v>
      </c>
      <c r="B208" s="66"/>
      <c r="C208" s="67"/>
      <c r="D208" s="68" t="s">
        <v>321</v>
      </c>
      <c r="E208" s="69" t="s">
        <v>150</v>
      </c>
    </row>
    <row r="209" ht="15.75" customHeight="1">
      <c r="A209" s="65" t="s">
        <v>356</v>
      </c>
      <c r="B209" s="66"/>
      <c r="C209" s="67"/>
      <c r="D209" s="68" t="s">
        <v>321</v>
      </c>
      <c r="E209" s="69" t="s">
        <v>150</v>
      </c>
    </row>
    <row r="210" ht="15.75" customHeight="1">
      <c r="A210" s="65" t="s">
        <v>357</v>
      </c>
      <c r="B210" s="66"/>
      <c r="C210" s="67"/>
      <c r="D210" s="68" t="s">
        <v>321</v>
      </c>
      <c r="E210" s="69" t="s">
        <v>150</v>
      </c>
    </row>
    <row r="211" ht="15.75" customHeight="1">
      <c r="A211" s="65" t="s">
        <v>358</v>
      </c>
      <c r="B211" s="66"/>
      <c r="C211" s="67"/>
      <c r="D211" s="68" t="s">
        <v>321</v>
      </c>
      <c r="E211" s="69" t="s">
        <v>150</v>
      </c>
    </row>
    <row r="212" ht="15.75" customHeight="1">
      <c r="A212" s="65" t="s">
        <v>359</v>
      </c>
      <c r="B212" s="66"/>
      <c r="C212" s="67"/>
      <c r="D212" s="68" t="s">
        <v>321</v>
      </c>
      <c r="E212" s="69" t="s">
        <v>150</v>
      </c>
    </row>
    <row r="213" ht="15.75" customHeight="1">
      <c r="A213" s="65" t="s">
        <v>360</v>
      </c>
      <c r="B213" s="66"/>
      <c r="C213" s="67"/>
      <c r="D213" s="68" t="s">
        <v>321</v>
      </c>
      <c r="E213" s="69" t="s">
        <v>150</v>
      </c>
    </row>
    <row r="214" ht="15.75" customHeight="1">
      <c r="A214" s="65" t="s">
        <v>361</v>
      </c>
      <c r="B214" s="66"/>
      <c r="C214" s="67"/>
      <c r="D214" s="68" t="s">
        <v>321</v>
      </c>
      <c r="E214" s="69" t="s">
        <v>150</v>
      </c>
    </row>
    <row r="215" ht="15.75" customHeight="1">
      <c r="A215" s="65" t="s">
        <v>362</v>
      </c>
      <c r="B215" s="66"/>
      <c r="C215" s="67"/>
      <c r="D215" s="68" t="s">
        <v>321</v>
      </c>
      <c r="E215" s="69" t="s">
        <v>150</v>
      </c>
    </row>
    <row r="216" ht="15.75" customHeight="1">
      <c r="A216" s="65" t="s">
        <v>363</v>
      </c>
      <c r="B216" s="66"/>
      <c r="C216" s="67"/>
      <c r="D216" s="68" t="s">
        <v>321</v>
      </c>
      <c r="E216" s="69" t="s">
        <v>150</v>
      </c>
    </row>
    <row r="217" ht="15.75" customHeight="1">
      <c r="A217" s="65" t="s">
        <v>364</v>
      </c>
      <c r="B217" s="66"/>
      <c r="C217" s="67"/>
      <c r="D217" s="68" t="s">
        <v>321</v>
      </c>
      <c r="E217" s="69" t="s">
        <v>150</v>
      </c>
    </row>
    <row r="218" ht="15.75" customHeight="1">
      <c r="A218" s="65" t="s">
        <v>365</v>
      </c>
      <c r="B218" s="66"/>
      <c r="C218" s="67"/>
      <c r="D218" s="68" t="s">
        <v>321</v>
      </c>
      <c r="E218" s="69" t="s">
        <v>150</v>
      </c>
    </row>
    <row r="219" ht="15.75" customHeight="1">
      <c r="A219" s="65" t="s">
        <v>366</v>
      </c>
      <c r="B219" s="66"/>
      <c r="C219" s="67"/>
      <c r="D219" s="68" t="s">
        <v>321</v>
      </c>
      <c r="E219" s="69" t="s">
        <v>150</v>
      </c>
    </row>
    <row r="220" ht="15.75" customHeight="1">
      <c r="A220" s="65" t="s">
        <v>367</v>
      </c>
      <c r="B220" s="66"/>
      <c r="C220" s="67"/>
      <c r="D220" s="68" t="s">
        <v>321</v>
      </c>
      <c r="E220" s="69" t="s">
        <v>150</v>
      </c>
    </row>
    <row r="221" ht="15.75" customHeight="1">
      <c r="A221" s="65" t="s">
        <v>368</v>
      </c>
      <c r="B221" s="66"/>
      <c r="C221" s="67"/>
      <c r="D221" s="68" t="s">
        <v>321</v>
      </c>
      <c r="E221" s="69" t="s">
        <v>150</v>
      </c>
    </row>
    <row r="222" ht="15.75" customHeight="1">
      <c r="A222" s="65" t="s">
        <v>369</v>
      </c>
      <c r="B222" s="66"/>
      <c r="C222" s="67"/>
      <c r="D222" s="68" t="s">
        <v>321</v>
      </c>
      <c r="E222" s="69" t="s">
        <v>150</v>
      </c>
    </row>
    <row r="223" ht="15.75" customHeight="1">
      <c r="A223" s="65" t="s">
        <v>370</v>
      </c>
      <c r="B223" s="66"/>
      <c r="C223" s="67"/>
      <c r="D223" s="68" t="s">
        <v>321</v>
      </c>
      <c r="E223" s="69" t="s">
        <v>150</v>
      </c>
    </row>
    <row r="224" ht="15.75" customHeight="1">
      <c r="A224" s="65" t="s">
        <v>371</v>
      </c>
      <c r="B224" s="66"/>
      <c r="C224" s="67"/>
      <c r="D224" s="68" t="s">
        <v>321</v>
      </c>
      <c r="E224" s="69" t="s">
        <v>150</v>
      </c>
    </row>
    <row r="225" ht="15.75" customHeight="1">
      <c r="A225" s="65" t="s">
        <v>372</v>
      </c>
      <c r="B225" s="66"/>
      <c r="C225" s="67"/>
      <c r="D225" s="68" t="s">
        <v>321</v>
      </c>
      <c r="E225" s="69" t="s">
        <v>150</v>
      </c>
    </row>
    <row r="226" ht="15.75" customHeight="1">
      <c r="A226" s="65" t="s">
        <v>373</v>
      </c>
      <c r="B226" s="66"/>
      <c r="C226" s="67"/>
      <c r="D226" s="68" t="s">
        <v>321</v>
      </c>
      <c r="E226" s="69" t="s">
        <v>150</v>
      </c>
    </row>
    <row r="227" ht="15.75" customHeight="1">
      <c r="A227" s="65" t="s">
        <v>374</v>
      </c>
      <c r="B227" s="66"/>
      <c r="C227" s="67"/>
      <c r="D227" s="68" t="s">
        <v>321</v>
      </c>
      <c r="E227" s="69" t="s">
        <v>150</v>
      </c>
    </row>
    <row r="228" ht="15.75" customHeight="1">
      <c r="A228" s="65" t="s">
        <v>375</v>
      </c>
      <c r="B228" s="66"/>
      <c r="C228" s="67"/>
      <c r="D228" s="68" t="s">
        <v>321</v>
      </c>
      <c r="E228" s="69" t="s">
        <v>150</v>
      </c>
    </row>
    <row r="229" ht="15.75" customHeight="1">
      <c r="A229" s="65" t="s">
        <v>376</v>
      </c>
      <c r="B229" s="66"/>
      <c r="C229" s="67"/>
      <c r="D229" s="68" t="s">
        <v>321</v>
      </c>
      <c r="E229" s="69" t="s">
        <v>150</v>
      </c>
    </row>
    <row r="230" ht="15.75" customHeight="1">
      <c r="A230" s="65" t="s">
        <v>377</v>
      </c>
      <c r="B230" s="66"/>
      <c r="C230" s="67"/>
      <c r="D230" s="68" t="s">
        <v>321</v>
      </c>
      <c r="E230" s="69" t="s">
        <v>150</v>
      </c>
    </row>
    <row r="231" ht="15.75" customHeight="1">
      <c r="A231" s="65" t="s">
        <v>378</v>
      </c>
      <c r="B231" s="66"/>
      <c r="C231" s="67"/>
      <c r="D231" s="68" t="s">
        <v>321</v>
      </c>
      <c r="E231" s="69" t="s">
        <v>150</v>
      </c>
    </row>
    <row r="232" ht="15.75" customHeight="1">
      <c r="A232" s="65" t="s">
        <v>379</v>
      </c>
      <c r="B232" s="66"/>
      <c r="C232" s="67"/>
      <c r="D232" s="68" t="s">
        <v>321</v>
      </c>
      <c r="E232" s="69" t="s">
        <v>150</v>
      </c>
    </row>
    <row r="233" ht="15.75" customHeight="1">
      <c r="A233" s="65" t="s">
        <v>380</v>
      </c>
      <c r="B233" s="66"/>
      <c r="C233" s="67"/>
      <c r="D233" s="68" t="s">
        <v>321</v>
      </c>
      <c r="E233" s="69" t="s">
        <v>150</v>
      </c>
    </row>
    <row r="234" ht="15.75" customHeight="1">
      <c r="A234" s="65" t="s">
        <v>381</v>
      </c>
      <c r="B234" s="66"/>
      <c r="C234" s="67"/>
      <c r="D234" s="68" t="s">
        <v>321</v>
      </c>
      <c r="E234" s="69" t="s">
        <v>150</v>
      </c>
    </row>
    <row r="235" ht="15.75" customHeight="1">
      <c r="A235" s="65" t="s">
        <v>382</v>
      </c>
      <c r="B235" s="66"/>
      <c r="C235" s="67"/>
      <c r="D235" s="68" t="s">
        <v>321</v>
      </c>
      <c r="E235" s="69" t="s">
        <v>150</v>
      </c>
    </row>
    <row r="236" ht="15.75" customHeight="1">
      <c r="A236" s="65" t="s">
        <v>383</v>
      </c>
      <c r="B236" s="66"/>
      <c r="C236" s="67"/>
      <c r="D236" s="68" t="s">
        <v>321</v>
      </c>
      <c r="E236" s="69" t="s">
        <v>150</v>
      </c>
    </row>
    <row r="237" ht="15.75" customHeight="1">
      <c r="A237" s="65" t="s">
        <v>384</v>
      </c>
      <c r="B237" s="66"/>
      <c r="C237" s="67"/>
      <c r="D237" s="68" t="s">
        <v>321</v>
      </c>
      <c r="E237" s="69" t="s">
        <v>150</v>
      </c>
    </row>
    <row r="238" ht="15.75" customHeight="1">
      <c r="A238" s="65" t="s">
        <v>385</v>
      </c>
      <c r="B238" s="66"/>
      <c r="C238" s="67"/>
      <c r="D238" s="68" t="s">
        <v>321</v>
      </c>
      <c r="E238" s="69" t="s">
        <v>150</v>
      </c>
    </row>
    <row r="239" ht="15.75" customHeight="1">
      <c r="A239" s="65" t="s">
        <v>386</v>
      </c>
      <c r="B239" s="66"/>
      <c r="C239" s="67"/>
      <c r="D239" s="68" t="s">
        <v>321</v>
      </c>
      <c r="E239" s="69" t="s">
        <v>150</v>
      </c>
    </row>
    <row r="240" ht="15.75" customHeight="1">
      <c r="A240" s="65" t="s">
        <v>387</v>
      </c>
      <c r="B240" s="66"/>
      <c r="C240" s="67"/>
      <c r="D240" s="68" t="s">
        <v>321</v>
      </c>
      <c r="E240" s="69" t="s">
        <v>150</v>
      </c>
    </row>
    <row r="241" ht="15.75" customHeight="1">
      <c r="A241" s="65" t="s">
        <v>388</v>
      </c>
      <c r="B241" s="66"/>
      <c r="C241" s="67"/>
      <c r="D241" s="68" t="s">
        <v>321</v>
      </c>
      <c r="E241" s="69" t="s">
        <v>150</v>
      </c>
    </row>
    <row r="242" ht="15.75" customHeight="1">
      <c r="A242" s="65" t="s">
        <v>389</v>
      </c>
      <c r="B242" s="66"/>
      <c r="C242" s="67"/>
      <c r="D242" s="68" t="s">
        <v>321</v>
      </c>
      <c r="E242" s="69" t="s">
        <v>150</v>
      </c>
    </row>
    <row r="243" ht="15.75" customHeight="1">
      <c r="A243" s="65" t="s">
        <v>390</v>
      </c>
      <c r="B243" s="66"/>
      <c r="C243" s="67"/>
      <c r="D243" s="68" t="s">
        <v>321</v>
      </c>
      <c r="E243" s="69" t="s">
        <v>150</v>
      </c>
    </row>
    <row r="244" ht="15.75" customHeight="1">
      <c r="A244" s="65" t="s">
        <v>391</v>
      </c>
      <c r="B244" s="66"/>
      <c r="C244" s="67"/>
      <c r="D244" s="68" t="s">
        <v>321</v>
      </c>
      <c r="E244" s="69" t="s">
        <v>150</v>
      </c>
    </row>
    <row r="245" ht="15.75" customHeight="1">
      <c r="A245" s="65" t="s">
        <v>392</v>
      </c>
      <c r="B245" s="66"/>
      <c r="C245" s="67"/>
      <c r="D245" s="68" t="s">
        <v>321</v>
      </c>
      <c r="E245" s="69" t="s">
        <v>150</v>
      </c>
    </row>
    <row r="246" ht="15.75" customHeight="1">
      <c r="A246" s="65" t="s">
        <v>393</v>
      </c>
      <c r="B246" s="66"/>
      <c r="C246" s="67"/>
      <c r="D246" s="68" t="s">
        <v>321</v>
      </c>
      <c r="E246" s="69" t="s">
        <v>150</v>
      </c>
    </row>
    <row r="247" ht="15.75" customHeight="1">
      <c r="A247" s="65" t="s">
        <v>394</v>
      </c>
      <c r="B247" s="66"/>
      <c r="C247" s="67"/>
      <c r="D247" s="68" t="s">
        <v>321</v>
      </c>
      <c r="E247" s="69" t="s">
        <v>150</v>
      </c>
    </row>
    <row r="248" ht="15.75" customHeight="1">
      <c r="A248" s="65" t="s">
        <v>395</v>
      </c>
      <c r="B248" s="66"/>
      <c r="C248" s="67"/>
      <c r="D248" s="68" t="s">
        <v>321</v>
      </c>
      <c r="E248" s="69" t="s">
        <v>150</v>
      </c>
    </row>
    <row r="249" ht="15.75" customHeight="1">
      <c r="A249" s="65" t="s">
        <v>396</v>
      </c>
      <c r="B249" s="66"/>
      <c r="C249" s="67"/>
      <c r="D249" s="68" t="s">
        <v>321</v>
      </c>
      <c r="E249" s="69" t="s">
        <v>150</v>
      </c>
    </row>
    <row r="250" ht="15.75" customHeight="1">
      <c r="A250" s="65" t="s">
        <v>397</v>
      </c>
      <c r="B250" s="66"/>
      <c r="C250" s="67"/>
      <c r="D250" s="68" t="s">
        <v>321</v>
      </c>
      <c r="E250" s="69" t="s">
        <v>150</v>
      </c>
    </row>
    <row r="251" ht="15.75" customHeight="1">
      <c r="A251" s="65" t="s">
        <v>398</v>
      </c>
      <c r="B251" s="66"/>
      <c r="C251" s="67"/>
      <c r="D251" s="68" t="s">
        <v>321</v>
      </c>
      <c r="E251" s="69" t="s">
        <v>150</v>
      </c>
    </row>
    <row r="252" ht="15.75" customHeight="1">
      <c r="A252" s="65" t="s">
        <v>399</v>
      </c>
      <c r="B252" s="66"/>
      <c r="C252" s="67"/>
      <c r="D252" s="68" t="s">
        <v>321</v>
      </c>
      <c r="E252" s="69" t="s">
        <v>150</v>
      </c>
    </row>
    <row r="253" ht="15.75" customHeight="1">
      <c r="A253" s="65" t="s">
        <v>400</v>
      </c>
      <c r="B253" s="66"/>
      <c r="C253" s="67"/>
      <c r="D253" s="68" t="s">
        <v>321</v>
      </c>
      <c r="E253" s="69" t="s">
        <v>150</v>
      </c>
    </row>
    <row r="254" ht="15.75" customHeight="1">
      <c r="A254" s="65" t="s">
        <v>401</v>
      </c>
      <c r="B254" s="66"/>
      <c r="C254" s="67"/>
      <c r="D254" s="68" t="s">
        <v>321</v>
      </c>
      <c r="E254" s="69" t="s">
        <v>150</v>
      </c>
    </row>
    <row r="255" ht="15.75" customHeight="1">
      <c r="A255" s="65" t="s">
        <v>402</v>
      </c>
      <c r="B255" s="66"/>
      <c r="C255" s="67"/>
      <c r="D255" s="68" t="s">
        <v>321</v>
      </c>
      <c r="E255" s="69" t="s">
        <v>150</v>
      </c>
    </row>
    <row r="256" ht="15.75" customHeight="1">
      <c r="A256" s="65" t="s">
        <v>403</v>
      </c>
      <c r="B256" s="66"/>
      <c r="C256" s="67"/>
      <c r="D256" s="68" t="s">
        <v>321</v>
      </c>
      <c r="E256" s="69" t="s">
        <v>150</v>
      </c>
    </row>
    <row r="257" ht="15.75" customHeight="1">
      <c r="A257" s="65" t="s">
        <v>404</v>
      </c>
      <c r="B257" s="66"/>
      <c r="C257" s="67"/>
      <c r="D257" s="68" t="s">
        <v>321</v>
      </c>
      <c r="E257" s="69" t="s">
        <v>150</v>
      </c>
    </row>
    <row r="258" ht="15.75" customHeight="1">
      <c r="A258" s="65" t="s">
        <v>405</v>
      </c>
      <c r="B258" s="66"/>
      <c r="C258" s="67"/>
      <c r="D258" s="68" t="s">
        <v>406</v>
      </c>
      <c r="E258" s="69" t="s">
        <v>150</v>
      </c>
    </row>
    <row r="259" ht="15.75" customHeight="1">
      <c r="A259" s="65" t="s">
        <v>407</v>
      </c>
      <c r="B259" s="66"/>
      <c r="C259" s="67"/>
      <c r="D259" s="68" t="s">
        <v>406</v>
      </c>
      <c r="E259" s="69" t="s">
        <v>150</v>
      </c>
    </row>
    <row r="260" ht="15.75" customHeight="1">
      <c r="A260" s="65" t="s">
        <v>408</v>
      </c>
      <c r="B260" s="66"/>
      <c r="C260" s="67"/>
      <c r="D260" s="68" t="s">
        <v>406</v>
      </c>
      <c r="E260" s="69" t="s">
        <v>150</v>
      </c>
    </row>
    <row r="261" ht="15.75" customHeight="1">
      <c r="A261" s="65" t="s">
        <v>409</v>
      </c>
      <c r="B261" s="66"/>
      <c r="C261" s="67"/>
      <c r="D261" s="68" t="s">
        <v>406</v>
      </c>
      <c r="E261" s="69" t="s">
        <v>150</v>
      </c>
    </row>
    <row r="262" ht="15.75" customHeight="1">
      <c r="A262" s="65" t="s">
        <v>410</v>
      </c>
      <c r="B262" s="66"/>
      <c r="C262" s="67"/>
      <c r="D262" s="68" t="s">
        <v>406</v>
      </c>
      <c r="E262" s="69" t="s">
        <v>150</v>
      </c>
    </row>
    <row r="263" ht="15.75" customHeight="1">
      <c r="A263" s="65" t="s">
        <v>411</v>
      </c>
      <c r="B263" s="66"/>
      <c r="C263" s="67"/>
      <c r="D263" s="68" t="s">
        <v>406</v>
      </c>
      <c r="E263" s="69" t="s">
        <v>150</v>
      </c>
    </row>
    <row r="264" ht="15.75" customHeight="1">
      <c r="A264" s="65" t="s">
        <v>412</v>
      </c>
      <c r="B264" s="66"/>
      <c r="C264" s="67"/>
      <c r="D264" s="68" t="s">
        <v>406</v>
      </c>
      <c r="E264" s="69" t="s">
        <v>150</v>
      </c>
    </row>
    <row r="265" ht="15.75" customHeight="1">
      <c r="A265" s="65" t="s">
        <v>413</v>
      </c>
      <c r="B265" s="66"/>
      <c r="C265" s="67"/>
      <c r="D265" s="68" t="s">
        <v>406</v>
      </c>
      <c r="E265" s="69" t="s">
        <v>150</v>
      </c>
    </row>
    <row r="266" ht="15.75" customHeight="1">
      <c r="A266" s="65" t="s">
        <v>414</v>
      </c>
      <c r="B266" s="66"/>
      <c r="C266" s="67"/>
      <c r="D266" s="68" t="s">
        <v>406</v>
      </c>
      <c r="E266" s="69" t="s">
        <v>150</v>
      </c>
    </row>
    <row r="267" ht="15.75" customHeight="1">
      <c r="A267" s="65" t="s">
        <v>415</v>
      </c>
      <c r="B267" s="66"/>
      <c r="C267" s="67"/>
      <c r="D267" s="68" t="s">
        <v>406</v>
      </c>
      <c r="E267" s="69" t="s">
        <v>150</v>
      </c>
    </row>
    <row r="268" ht="15.75" customHeight="1">
      <c r="A268" s="65" t="s">
        <v>416</v>
      </c>
      <c r="B268" s="66"/>
      <c r="C268" s="67"/>
      <c r="D268" s="68" t="s">
        <v>406</v>
      </c>
      <c r="E268" s="69" t="s">
        <v>150</v>
      </c>
    </row>
    <row r="269" ht="15.75" customHeight="1">
      <c r="A269" s="65" t="s">
        <v>417</v>
      </c>
      <c r="B269" s="66"/>
      <c r="C269" s="67"/>
      <c r="D269" s="68" t="s">
        <v>406</v>
      </c>
      <c r="E269" s="69" t="s">
        <v>150</v>
      </c>
    </row>
    <row r="270" ht="15.75" customHeight="1">
      <c r="A270" s="65" t="s">
        <v>418</v>
      </c>
      <c r="B270" s="66"/>
      <c r="C270" s="67"/>
      <c r="D270" s="68" t="s">
        <v>406</v>
      </c>
      <c r="E270" s="69" t="s">
        <v>150</v>
      </c>
    </row>
    <row r="271" ht="15.75" customHeight="1">
      <c r="A271" s="65" t="s">
        <v>419</v>
      </c>
      <c r="B271" s="66"/>
      <c r="C271" s="67"/>
      <c r="D271" s="68" t="s">
        <v>406</v>
      </c>
      <c r="E271" s="69" t="s">
        <v>150</v>
      </c>
    </row>
    <row r="272" ht="15.75" customHeight="1">
      <c r="A272" s="65" t="s">
        <v>420</v>
      </c>
      <c r="B272" s="66"/>
      <c r="C272" s="67"/>
      <c r="D272" s="68" t="s">
        <v>406</v>
      </c>
      <c r="E272" s="69" t="s">
        <v>150</v>
      </c>
    </row>
    <row r="273" ht="15.75" customHeight="1">
      <c r="A273" s="65" t="s">
        <v>421</v>
      </c>
      <c r="B273" s="66"/>
      <c r="C273" s="67"/>
      <c r="D273" s="68" t="s">
        <v>406</v>
      </c>
      <c r="E273" s="69" t="s">
        <v>150</v>
      </c>
    </row>
    <row r="274" ht="15.75" customHeight="1">
      <c r="A274" s="65" t="s">
        <v>422</v>
      </c>
      <c r="B274" s="66"/>
      <c r="C274" s="67"/>
      <c r="D274" s="68" t="s">
        <v>406</v>
      </c>
      <c r="E274" s="69" t="s">
        <v>150</v>
      </c>
    </row>
    <row r="275" ht="15.75" customHeight="1">
      <c r="A275" s="65" t="s">
        <v>423</v>
      </c>
      <c r="B275" s="66"/>
      <c r="C275" s="67"/>
      <c r="D275" s="68" t="s">
        <v>406</v>
      </c>
      <c r="E275" s="69" t="s">
        <v>150</v>
      </c>
    </row>
    <row r="276" ht="15.75" customHeight="1">
      <c r="A276" s="65" t="s">
        <v>424</v>
      </c>
      <c r="B276" s="66"/>
      <c r="C276" s="67"/>
      <c r="D276" s="68" t="s">
        <v>406</v>
      </c>
      <c r="E276" s="69" t="s">
        <v>150</v>
      </c>
    </row>
    <row r="277" ht="15.75" customHeight="1">
      <c r="A277" s="65" t="s">
        <v>425</v>
      </c>
      <c r="B277" s="66"/>
      <c r="C277" s="67"/>
      <c r="D277" s="68" t="s">
        <v>406</v>
      </c>
      <c r="E277" s="69" t="s">
        <v>150</v>
      </c>
    </row>
    <row r="278" ht="15.75" customHeight="1">
      <c r="A278" s="65" t="s">
        <v>426</v>
      </c>
      <c r="B278" s="66"/>
      <c r="C278" s="67"/>
      <c r="D278" s="68" t="s">
        <v>406</v>
      </c>
      <c r="E278" s="69" t="s">
        <v>150</v>
      </c>
    </row>
    <row r="279" ht="15.75" customHeight="1">
      <c r="A279" s="65" t="s">
        <v>427</v>
      </c>
      <c r="B279" s="66"/>
      <c r="C279" s="67"/>
      <c r="D279" s="68" t="s">
        <v>406</v>
      </c>
      <c r="E279" s="69" t="s">
        <v>150</v>
      </c>
    </row>
    <row r="280" ht="15.75" customHeight="1">
      <c r="A280" s="65" t="s">
        <v>428</v>
      </c>
      <c r="B280" s="66"/>
      <c r="C280" s="67"/>
      <c r="D280" s="68" t="s">
        <v>406</v>
      </c>
      <c r="E280" s="69" t="s">
        <v>150</v>
      </c>
    </row>
    <row r="281" ht="15.75" customHeight="1">
      <c r="A281" s="65" t="s">
        <v>429</v>
      </c>
      <c r="B281" s="66"/>
      <c r="C281" s="67"/>
      <c r="D281" s="68" t="s">
        <v>406</v>
      </c>
      <c r="E281" s="69" t="s">
        <v>150</v>
      </c>
    </row>
    <row r="282" ht="15.75" customHeight="1">
      <c r="A282" s="65" t="s">
        <v>430</v>
      </c>
      <c r="B282" s="66"/>
      <c r="C282" s="67"/>
      <c r="D282" s="68" t="s">
        <v>406</v>
      </c>
      <c r="E282" s="69" t="s">
        <v>150</v>
      </c>
    </row>
    <row r="283" ht="15.75" customHeight="1">
      <c r="A283" s="65" t="s">
        <v>431</v>
      </c>
      <c r="B283" s="66"/>
      <c r="C283" s="67"/>
      <c r="D283" s="68" t="s">
        <v>406</v>
      </c>
      <c r="E283" s="69" t="s">
        <v>150</v>
      </c>
    </row>
    <row r="284" ht="15.75" customHeight="1">
      <c r="A284" s="65" t="s">
        <v>432</v>
      </c>
      <c r="B284" s="66"/>
      <c r="C284" s="67"/>
      <c r="D284" s="68" t="s">
        <v>406</v>
      </c>
      <c r="E284" s="69" t="s">
        <v>150</v>
      </c>
    </row>
    <row r="285" ht="15.75" customHeight="1">
      <c r="A285" s="65" t="s">
        <v>433</v>
      </c>
      <c r="B285" s="66"/>
      <c r="C285" s="67"/>
      <c r="D285" s="68" t="s">
        <v>406</v>
      </c>
      <c r="E285" s="69" t="s">
        <v>150</v>
      </c>
    </row>
    <row r="286" ht="15.75" customHeight="1">
      <c r="A286" s="65" t="s">
        <v>434</v>
      </c>
      <c r="B286" s="66"/>
      <c r="C286" s="67"/>
      <c r="D286" s="68" t="s">
        <v>406</v>
      </c>
      <c r="E286" s="69" t="s">
        <v>150</v>
      </c>
    </row>
    <row r="287" ht="15.75" customHeight="1">
      <c r="A287" s="65" t="s">
        <v>435</v>
      </c>
      <c r="B287" s="66"/>
      <c r="C287" s="67"/>
      <c r="D287" s="68" t="s">
        <v>406</v>
      </c>
      <c r="E287" s="69" t="s">
        <v>150</v>
      </c>
    </row>
    <row r="288" ht="15.75" customHeight="1">
      <c r="A288" s="65" t="s">
        <v>436</v>
      </c>
      <c r="B288" s="66"/>
      <c r="C288" s="67"/>
      <c r="D288" s="68" t="s">
        <v>406</v>
      </c>
      <c r="E288" s="69" t="s">
        <v>150</v>
      </c>
    </row>
    <row r="289" ht="15.75" customHeight="1">
      <c r="A289" s="65" t="s">
        <v>437</v>
      </c>
      <c r="B289" s="66"/>
      <c r="C289" s="67"/>
      <c r="D289" s="68" t="s">
        <v>406</v>
      </c>
      <c r="E289" s="69" t="s">
        <v>150</v>
      </c>
    </row>
    <row r="290" ht="15.75" customHeight="1">
      <c r="A290" s="65" t="s">
        <v>438</v>
      </c>
      <c r="B290" s="66"/>
      <c r="C290" s="67"/>
      <c r="D290" s="68" t="s">
        <v>406</v>
      </c>
      <c r="E290" s="69" t="s">
        <v>150</v>
      </c>
    </row>
    <row r="291" ht="15.75" customHeight="1">
      <c r="A291" s="65" t="s">
        <v>439</v>
      </c>
      <c r="B291" s="70">
        <v>2.9447</v>
      </c>
      <c r="C291" s="71">
        <v>120.32</v>
      </c>
      <c r="D291" s="68" t="s">
        <v>406</v>
      </c>
      <c r="E291" s="72" t="s">
        <v>184</v>
      </c>
    </row>
    <row r="292" ht="15.75" customHeight="1">
      <c r="A292" s="65" t="s">
        <v>440</v>
      </c>
      <c r="B292" s="66"/>
      <c r="C292" s="67"/>
      <c r="D292" s="68" t="s">
        <v>406</v>
      </c>
      <c r="E292" s="69" t="s">
        <v>150</v>
      </c>
    </row>
    <row r="293" ht="15.75" customHeight="1">
      <c r="A293" s="65" t="s">
        <v>441</v>
      </c>
      <c r="B293" s="66"/>
      <c r="C293" s="67"/>
      <c r="D293" s="68" t="s">
        <v>406</v>
      </c>
      <c r="E293" s="69" t="s">
        <v>150</v>
      </c>
    </row>
    <row r="294" ht="15.75" customHeight="1">
      <c r="A294" s="65" t="s">
        <v>442</v>
      </c>
      <c r="B294" s="66"/>
      <c r="C294" s="67"/>
      <c r="D294" s="68" t="s">
        <v>406</v>
      </c>
      <c r="E294" s="69" t="s">
        <v>150</v>
      </c>
    </row>
    <row r="295" ht="15.75" customHeight="1">
      <c r="A295" s="65" t="s">
        <v>443</v>
      </c>
      <c r="B295" s="66"/>
      <c r="C295" s="67"/>
      <c r="D295" s="68" t="s">
        <v>406</v>
      </c>
      <c r="E295" s="69" t="s">
        <v>150</v>
      </c>
    </row>
    <row r="296" ht="15.75" customHeight="1">
      <c r="A296" s="65" t="s">
        <v>444</v>
      </c>
      <c r="B296" s="66"/>
      <c r="C296" s="67"/>
      <c r="D296" s="68" t="s">
        <v>406</v>
      </c>
      <c r="E296" s="69" t="s">
        <v>150</v>
      </c>
    </row>
    <row r="297" ht="15.75" customHeight="1">
      <c r="A297" s="65" t="s">
        <v>445</v>
      </c>
      <c r="B297" s="66"/>
      <c r="C297" s="67"/>
      <c r="D297" s="68" t="s">
        <v>406</v>
      </c>
      <c r="E297" s="69" t="s">
        <v>150</v>
      </c>
    </row>
    <row r="298" ht="15.75" customHeight="1">
      <c r="A298" s="65" t="s">
        <v>446</v>
      </c>
      <c r="B298" s="66"/>
      <c r="C298" s="67"/>
      <c r="D298" s="68" t="s">
        <v>406</v>
      </c>
      <c r="E298" s="69" t="s">
        <v>150</v>
      </c>
    </row>
    <row r="299" ht="15.75" customHeight="1">
      <c r="A299" s="65" t="s">
        <v>447</v>
      </c>
      <c r="B299" s="66"/>
      <c r="C299" s="67"/>
      <c r="D299" s="68" t="s">
        <v>406</v>
      </c>
      <c r="E299" s="69" t="s">
        <v>150</v>
      </c>
    </row>
    <row r="300" ht="15.75" customHeight="1">
      <c r="A300" s="65" t="s">
        <v>448</v>
      </c>
      <c r="B300" s="66"/>
      <c r="C300" s="67"/>
      <c r="D300" s="68" t="s">
        <v>406</v>
      </c>
      <c r="E300" s="69" t="s">
        <v>150</v>
      </c>
    </row>
    <row r="301" ht="15.75" customHeight="1">
      <c r="A301" s="65" t="s">
        <v>449</v>
      </c>
      <c r="B301" s="66"/>
      <c r="C301" s="67"/>
      <c r="D301" s="68" t="s">
        <v>406</v>
      </c>
      <c r="E301" s="69" t="s">
        <v>150</v>
      </c>
    </row>
    <row r="302" ht="15.75" customHeight="1">
      <c r="A302" s="65" t="s">
        <v>450</v>
      </c>
      <c r="B302" s="66"/>
      <c r="C302" s="67"/>
      <c r="D302" s="68" t="s">
        <v>406</v>
      </c>
      <c r="E302" s="69" t="s">
        <v>150</v>
      </c>
    </row>
    <row r="303" ht="15.75" customHeight="1">
      <c r="A303" s="65" t="s">
        <v>451</v>
      </c>
      <c r="B303" s="66"/>
      <c r="C303" s="67"/>
      <c r="D303" s="68" t="s">
        <v>406</v>
      </c>
      <c r="E303" s="69" t="s">
        <v>150</v>
      </c>
    </row>
    <row r="304" ht="15.75" customHeight="1">
      <c r="A304" s="65" t="s">
        <v>452</v>
      </c>
      <c r="B304" s="66"/>
      <c r="C304" s="67"/>
      <c r="D304" s="68" t="s">
        <v>406</v>
      </c>
      <c r="E304" s="69" t="s">
        <v>150</v>
      </c>
    </row>
    <row r="305" ht="15.75" customHeight="1">
      <c r="A305" s="65" t="s">
        <v>453</v>
      </c>
      <c r="B305" s="66"/>
      <c r="C305" s="67"/>
      <c r="D305" s="68" t="s">
        <v>406</v>
      </c>
      <c r="E305" s="69" t="s">
        <v>150</v>
      </c>
    </row>
    <row r="306" ht="15.75" customHeight="1">
      <c r="A306" s="65" t="s">
        <v>454</v>
      </c>
      <c r="B306" s="66"/>
      <c r="C306" s="67"/>
      <c r="D306" s="68" t="s">
        <v>406</v>
      </c>
      <c r="E306" s="69" t="s">
        <v>150</v>
      </c>
    </row>
    <row r="307" ht="15.75" customHeight="1">
      <c r="A307" s="65" t="s">
        <v>455</v>
      </c>
      <c r="B307" s="66"/>
      <c r="C307" s="67"/>
      <c r="D307" s="68" t="s">
        <v>406</v>
      </c>
      <c r="E307" s="69" t="s">
        <v>150</v>
      </c>
    </row>
    <row r="308" ht="15.75" customHeight="1">
      <c r="A308" s="65" t="s">
        <v>456</v>
      </c>
      <c r="B308" s="66"/>
      <c r="C308" s="67"/>
      <c r="D308" s="68" t="s">
        <v>406</v>
      </c>
      <c r="E308" s="69" t="s">
        <v>150</v>
      </c>
    </row>
    <row r="309" ht="15.75" customHeight="1">
      <c r="A309" s="65" t="s">
        <v>457</v>
      </c>
      <c r="B309" s="66"/>
      <c r="C309" s="67"/>
      <c r="D309" s="68" t="s">
        <v>406</v>
      </c>
      <c r="E309" s="69" t="s">
        <v>150</v>
      </c>
    </row>
    <row r="310" ht="15.75" customHeight="1">
      <c r="A310" s="65" t="s">
        <v>458</v>
      </c>
      <c r="B310" s="66"/>
      <c r="C310" s="67"/>
      <c r="D310" s="68" t="s">
        <v>406</v>
      </c>
      <c r="E310" s="69" t="s">
        <v>150</v>
      </c>
    </row>
    <row r="311" ht="15.75" customHeight="1">
      <c r="A311" s="65" t="s">
        <v>459</v>
      </c>
      <c r="B311" s="66"/>
      <c r="C311" s="67"/>
      <c r="D311" s="68" t="s">
        <v>406</v>
      </c>
      <c r="E311" s="69" t="s">
        <v>150</v>
      </c>
    </row>
    <row r="312" ht="15.75" customHeight="1">
      <c r="A312" s="65" t="s">
        <v>460</v>
      </c>
      <c r="B312" s="66"/>
      <c r="C312" s="67"/>
      <c r="D312" s="68" t="s">
        <v>406</v>
      </c>
      <c r="E312" s="69" t="s">
        <v>150</v>
      </c>
    </row>
    <row r="313" ht="15.75" customHeight="1">
      <c r="A313" s="65" t="s">
        <v>461</v>
      </c>
      <c r="B313" s="66"/>
      <c r="C313" s="67"/>
      <c r="D313" s="68" t="s">
        <v>406</v>
      </c>
      <c r="E313" s="69" t="s">
        <v>150</v>
      </c>
    </row>
    <row r="314" ht="15.75" customHeight="1">
      <c r="A314" s="65" t="s">
        <v>462</v>
      </c>
      <c r="B314" s="66"/>
      <c r="C314" s="67"/>
      <c r="D314" s="68" t="s">
        <v>406</v>
      </c>
      <c r="E314" s="69" t="s">
        <v>150</v>
      </c>
    </row>
    <row r="315" ht="15.75" customHeight="1">
      <c r="A315" s="65" t="s">
        <v>463</v>
      </c>
      <c r="B315" s="66"/>
      <c r="C315" s="67"/>
      <c r="D315" s="68" t="s">
        <v>406</v>
      </c>
      <c r="E315" s="69" t="s">
        <v>150</v>
      </c>
    </row>
    <row r="316" ht="15.75" customHeight="1">
      <c r="A316" s="65" t="s">
        <v>464</v>
      </c>
      <c r="B316" s="66"/>
      <c r="C316" s="67"/>
      <c r="D316" s="68" t="s">
        <v>406</v>
      </c>
      <c r="E316" s="69" t="s">
        <v>150</v>
      </c>
    </row>
    <row r="317" ht="15.75" customHeight="1">
      <c r="A317" s="65" t="s">
        <v>465</v>
      </c>
      <c r="B317" s="66"/>
      <c r="C317" s="67"/>
      <c r="D317" s="68" t="s">
        <v>406</v>
      </c>
      <c r="E317" s="69" t="s">
        <v>150</v>
      </c>
    </row>
    <row r="318" ht="15.75" customHeight="1">
      <c r="A318" s="65" t="s">
        <v>466</v>
      </c>
      <c r="B318" s="66"/>
      <c r="C318" s="67"/>
      <c r="D318" s="68" t="s">
        <v>406</v>
      </c>
      <c r="E318" s="69" t="s">
        <v>150</v>
      </c>
    </row>
    <row r="319" ht="15.75" customHeight="1">
      <c r="A319" s="65" t="s">
        <v>467</v>
      </c>
      <c r="B319" s="66"/>
      <c r="C319" s="67"/>
      <c r="D319" s="68" t="s">
        <v>406</v>
      </c>
      <c r="E319" s="69" t="s">
        <v>150</v>
      </c>
    </row>
    <row r="320" ht="15.75" customHeight="1">
      <c r="A320" s="65" t="s">
        <v>468</v>
      </c>
      <c r="B320" s="66"/>
      <c r="C320" s="67"/>
      <c r="D320" s="68" t="s">
        <v>406</v>
      </c>
      <c r="E320" s="69" t="s">
        <v>150</v>
      </c>
    </row>
    <row r="321" ht="15.75" customHeight="1">
      <c r="A321" s="65" t="s">
        <v>469</v>
      </c>
      <c r="B321" s="66"/>
      <c r="C321" s="67"/>
      <c r="D321" s="68" t="s">
        <v>406</v>
      </c>
      <c r="E321" s="69" t="s">
        <v>150</v>
      </c>
    </row>
    <row r="322" ht="15.75" customHeight="1">
      <c r="A322" s="65" t="s">
        <v>470</v>
      </c>
      <c r="B322" s="66"/>
      <c r="C322" s="67"/>
      <c r="D322" s="68" t="s">
        <v>406</v>
      </c>
      <c r="E322" s="69" t="s">
        <v>150</v>
      </c>
    </row>
    <row r="323" ht="15.75" customHeight="1">
      <c r="A323" s="65" t="s">
        <v>471</v>
      </c>
      <c r="B323" s="66"/>
      <c r="C323" s="67"/>
      <c r="D323" s="68" t="s">
        <v>406</v>
      </c>
      <c r="E323" s="69" t="s">
        <v>150</v>
      </c>
    </row>
    <row r="324" ht="15.75" customHeight="1">
      <c r="A324" s="65" t="s">
        <v>472</v>
      </c>
      <c r="B324" s="66"/>
      <c r="C324" s="67"/>
      <c r="D324" s="68" t="s">
        <v>406</v>
      </c>
      <c r="E324" s="69" t="s">
        <v>150</v>
      </c>
    </row>
    <row r="325" ht="15.75" customHeight="1">
      <c r="A325" s="65" t="s">
        <v>473</v>
      </c>
      <c r="B325" s="66"/>
      <c r="C325" s="67"/>
      <c r="D325" s="68" t="s">
        <v>406</v>
      </c>
      <c r="E325" s="69" t="s">
        <v>150</v>
      </c>
    </row>
    <row r="326" ht="15.75" customHeight="1">
      <c r="A326" s="65" t="s">
        <v>474</v>
      </c>
      <c r="B326" s="66"/>
      <c r="C326" s="67"/>
      <c r="D326" s="68" t="s">
        <v>406</v>
      </c>
      <c r="E326" s="69" t="s">
        <v>150</v>
      </c>
    </row>
    <row r="327" ht="15.75" customHeight="1">
      <c r="A327" s="65" t="s">
        <v>475</v>
      </c>
      <c r="B327" s="66"/>
      <c r="C327" s="67"/>
      <c r="D327" s="68" t="s">
        <v>406</v>
      </c>
      <c r="E327" s="69" t="s">
        <v>150</v>
      </c>
    </row>
    <row r="328" ht="15.75" customHeight="1">
      <c r="A328" s="65" t="s">
        <v>476</v>
      </c>
      <c r="B328" s="66"/>
      <c r="C328" s="67"/>
      <c r="D328" s="68" t="s">
        <v>406</v>
      </c>
      <c r="E328" s="69" t="s">
        <v>150</v>
      </c>
    </row>
    <row r="329" ht="15.75" customHeight="1">
      <c r="A329" s="65" t="s">
        <v>477</v>
      </c>
      <c r="B329" s="66"/>
      <c r="C329" s="67"/>
      <c r="D329" s="68" t="s">
        <v>406</v>
      </c>
      <c r="E329" s="69" t="s">
        <v>150</v>
      </c>
    </row>
    <row r="330" ht="15.75" customHeight="1">
      <c r="A330" s="65" t="s">
        <v>478</v>
      </c>
      <c r="B330" s="66"/>
      <c r="C330" s="67"/>
      <c r="D330" s="68" t="s">
        <v>406</v>
      </c>
      <c r="E330" s="69" t="s">
        <v>150</v>
      </c>
    </row>
    <row r="331" ht="15.75" customHeight="1">
      <c r="A331" s="65" t="s">
        <v>479</v>
      </c>
      <c r="B331" s="66"/>
      <c r="C331" s="67"/>
      <c r="D331" s="68" t="s">
        <v>406</v>
      </c>
      <c r="E331" s="69" t="s">
        <v>150</v>
      </c>
    </row>
    <row r="332" ht="15.75" customHeight="1">
      <c r="A332" s="65" t="s">
        <v>480</v>
      </c>
      <c r="B332" s="66"/>
      <c r="C332" s="67"/>
      <c r="D332" s="68" t="s">
        <v>406</v>
      </c>
      <c r="E332" s="69" t="s">
        <v>150</v>
      </c>
    </row>
    <row r="333" ht="15.75" customHeight="1">
      <c r="A333" s="65" t="s">
        <v>481</v>
      </c>
      <c r="B333" s="66"/>
      <c r="C333" s="67"/>
      <c r="D333" s="68" t="s">
        <v>406</v>
      </c>
      <c r="E333" s="69" t="s">
        <v>150</v>
      </c>
    </row>
    <row r="334" ht="15.75" customHeight="1">
      <c r="A334" s="65" t="s">
        <v>482</v>
      </c>
      <c r="B334" s="66"/>
      <c r="C334" s="67"/>
      <c r="D334" s="68" t="s">
        <v>406</v>
      </c>
      <c r="E334" s="69" t="s">
        <v>150</v>
      </c>
    </row>
    <row r="335" ht="15.75" customHeight="1">
      <c r="A335" s="65" t="s">
        <v>483</v>
      </c>
      <c r="B335" s="66"/>
      <c r="C335" s="67"/>
      <c r="D335" s="68" t="s">
        <v>406</v>
      </c>
      <c r="E335" s="69" t="s">
        <v>150</v>
      </c>
    </row>
    <row r="336" ht="15.75" customHeight="1">
      <c r="A336" s="65" t="s">
        <v>484</v>
      </c>
      <c r="B336" s="66"/>
      <c r="C336" s="67"/>
      <c r="D336" s="68" t="s">
        <v>406</v>
      </c>
      <c r="E336" s="69" t="s">
        <v>150</v>
      </c>
    </row>
    <row r="337" ht="15.75" customHeight="1">
      <c r="A337" s="65" t="s">
        <v>485</v>
      </c>
      <c r="B337" s="66"/>
      <c r="C337" s="67"/>
      <c r="D337" s="68" t="s">
        <v>406</v>
      </c>
      <c r="E337" s="69" t="s">
        <v>150</v>
      </c>
    </row>
    <row r="338" ht="15.75" customHeight="1">
      <c r="A338" s="65" t="s">
        <v>486</v>
      </c>
      <c r="B338" s="66"/>
      <c r="C338" s="67"/>
      <c r="D338" s="68" t="s">
        <v>406</v>
      </c>
      <c r="E338" s="69" t="s">
        <v>150</v>
      </c>
    </row>
    <row r="339" ht="15.75" customHeight="1">
      <c r="A339" s="65" t="s">
        <v>487</v>
      </c>
      <c r="B339" s="66"/>
      <c r="C339" s="67"/>
      <c r="D339" s="68" t="s">
        <v>406</v>
      </c>
      <c r="E339" s="69" t="s">
        <v>150</v>
      </c>
    </row>
    <row r="340" ht="15.75" customHeight="1">
      <c r="A340" s="65" t="s">
        <v>488</v>
      </c>
      <c r="B340" s="66"/>
      <c r="C340" s="67"/>
      <c r="D340" s="68" t="s">
        <v>406</v>
      </c>
      <c r="E340" s="69" t="s">
        <v>150</v>
      </c>
    </row>
    <row r="341" ht="15.75" customHeight="1">
      <c r="A341" s="65" t="s">
        <v>489</v>
      </c>
      <c r="B341" s="66"/>
      <c r="C341" s="67"/>
      <c r="D341" s="68" t="s">
        <v>406</v>
      </c>
      <c r="E341" s="69" t="s">
        <v>150</v>
      </c>
    </row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E2"/>
    <mergeCell ref="A4:E4"/>
  </mergeCells>
  <printOptions/>
  <pageMargins bottom="1.0" footer="0.0" header="0.0" left="0.75" right="0.75" top="1.0"/>
  <pageSetup paperSize="9" orientation="portrait"/>
  <drawing r:id="rId1"/>
</worksheet>
</file>