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o usar a planilha" sheetId="1" r:id="rId5"/>
    <sheet state="hidden" name="Base" sheetId="2" r:id="rId6"/>
    <sheet state="visible" name="Calculadora" sheetId="3" r:id="rId7"/>
    <sheet state="visible" name="Tabela de Frete" sheetId="4" r:id="rId8"/>
  </sheets>
  <definedNames/>
  <calcPr/>
</workbook>
</file>

<file path=xl/sharedStrings.xml><?xml version="1.0" encoding="utf-8"?>
<sst xmlns="http://schemas.openxmlformats.org/spreadsheetml/2006/main" count="106" uniqueCount="47">
  <si>
    <t>TARIFAS</t>
  </si>
  <si>
    <t xml:space="preserve">Origem </t>
  </si>
  <si>
    <t>TOTAIS</t>
  </si>
  <si>
    <t>Frete Peso</t>
  </si>
  <si>
    <t>SC - Blumenau</t>
  </si>
  <si>
    <t>Tarifa</t>
  </si>
  <si>
    <t>Cálculo Valor Frete</t>
  </si>
  <si>
    <t xml:space="preserve">Destino </t>
  </si>
  <si>
    <t>GO - Morrinhos</t>
  </si>
  <si>
    <t>Instruções</t>
  </si>
  <si>
    <t>Frete Líquido</t>
  </si>
  <si>
    <t>Você deverá preencher as informações na aba Calculadora que estão relacionadas as informações do seu produto, como: origem, destino, peso bruto, entre outros.</t>
  </si>
  <si>
    <t>Peso bruto (KG)</t>
  </si>
  <si>
    <t>Total com Imposto</t>
  </si>
  <si>
    <t>Após preenchido a tabela mencionada acima, você deverá preencher a aba tabela de frete.</t>
  </si>
  <si>
    <t>Adicional</t>
  </si>
  <si>
    <t>Volume (M3)</t>
  </si>
  <si>
    <t>Advalorem</t>
  </si>
  <si>
    <t>ICMS</t>
  </si>
  <si>
    <t>Taxa de Coleta</t>
  </si>
  <si>
    <t xml:space="preserve">Valor da mercadoria </t>
  </si>
  <si>
    <t>Total "Frete Valor"</t>
  </si>
  <si>
    <t>Taxa de Entrega</t>
  </si>
  <si>
    <t>GRIS</t>
  </si>
  <si>
    <t xml:space="preserve">Cubagem </t>
  </si>
  <si>
    <t>Com arredondamento</t>
  </si>
  <si>
    <t>PESO CUBADO</t>
  </si>
  <si>
    <t>PESO TAXADO</t>
  </si>
  <si>
    <t>Aliquota ICMS</t>
  </si>
  <si>
    <t>Frete Liquido</t>
  </si>
  <si>
    <t>Cálculo Valor ICMS</t>
  </si>
  <si>
    <t>Componentes do Frete</t>
  </si>
  <si>
    <t>Total "ICMS"</t>
  </si>
  <si>
    <t>De</t>
  </si>
  <si>
    <t>Até</t>
  </si>
  <si>
    <t>Acima de</t>
  </si>
  <si>
    <t xml:space="preserve">Excedente </t>
  </si>
  <si>
    <t>%</t>
  </si>
  <si>
    <t>Revenda</t>
  </si>
  <si>
    <t>Consumidor Final</t>
  </si>
  <si>
    <t>Origem</t>
  </si>
  <si>
    <t>Destino</t>
  </si>
  <si>
    <t>R$</t>
  </si>
  <si>
    <t>% (Mercadoria)</t>
  </si>
  <si>
    <t>R$/Kg</t>
  </si>
  <si>
    <t xml:space="preserve">% </t>
  </si>
  <si>
    <t>PR - Cascavel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</si>
</sst>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R$ -416]#,##0.00"/>
    <numFmt numFmtId="165" formatCode="_-&quot;R$&quot;\ * #,##0.00_-;\-&quot;R$&quot;\ * #,##0.00_-;_-&quot;R$&quot;\ * &quot;-&quot;??_-;_-@"/>
    <numFmt numFmtId="166" formatCode="0.0000%"/>
  </numFmts>
  <fonts count="17">
    <font>
      <sz val="11.0"/>
      <color theme="1"/>
      <name val="Calibri"/>
      <scheme val="minor"/>
    </font>
    <font>
      <color theme="1"/>
      <name val="Calibri"/>
      <scheme val="minor"/>
    </font>
    <font>
      <b/>
      <sz val="10.0"/>
      <color theme="1"/>
      <name val="Arial"/>
    </font>
    <font>
      <sz val="11.0"/>
      <color rgb="FFFFFFFF"/>
      <name val="Calibri"/>
    </font>
    <font>
      <sz val="10.0"/>
      <color theme="1"/>
      <name val="Arial"/>
    </font>
    <font>
      <sz val="11.0"/>
      <color theme="1"/>
      <name val="Calibri"/>
    </font>
    <font>
      <b/>
      <i/>
      <sz val="11.0"/>
      <color theme="0"/>
      <name val="Calibri"/>
    </font>
    <font>
      <sz val="11.0"/>
      <color theme="1"/>
      <name val="Arial"/>
    </font>
    <font/>
    <font>
      <sz val="10.0"/>
      <color rgb="FF000000"/>
      <name val="Arial"/>
    </font>
    <font>
      <sz val="11.0"/>
      <color rgb="FF000000"/>
      <name val="Calibri"/>
    </font>
    <font>
      <b/>
      <sz val="14.0"/>
      <color theme="1"/>
      <name val="Arial"/>
    </font>
    <font>
      <b/>
      <sz val="20.0"/>
      <color rgb="FFFFFFFF"/>
      <name val="Arial"/>
    </font>
    <font>
      <sz val="11.0"/>
      <color theme="0"/>
      <name val="Calibri"/>
    </font>
    <font>
      <b/>
      <sz val="11.0"/>
      <color theme="0"/>
      <name val="Calibri"/>
    </font>
    <font>
      <sz val="10.0"/>
      <color rgb="FFFFFFFF"/>
      <name val="Arial"/>
    </font>
    <font>
      <b/>
      <sz val="11.0"/>
      <color rgb="FFFFFFFF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204B6C"/>
        <bgColor rgb="FF204B6C"/>
      </patternFill>
    </fill>
    <fill>
      <patternFill patternType="solid">
        <fgColor rgb="FFBBBCBE"/>
        <bgColor rgb="FFBBBCB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rgb="FFCFE2F3"/>
        <bgColor rgb="FFCFE2F3"/>
      </patternFill>
    </fill>
    <fill>
      <patternFill patternType="solid">
        <fgColor rgb="FF1F3864"/>
        <bgColor rgb="FF1F3864"/>
      </patternFill>
    </fill>
  </fills>
  <borders count="2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1F3864"/>
      </right>
      <top style="thin">
        <color rgb="FF1F3864"/>
      </top>
      <bottom style="thin">
        <color rgb="FF1F3864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right/>
      <top/>
    </border>
    <border>
      <left/>
      <top/>
    </border>
    <border>
      <top/>
    </border>
    <border>
      <right/>
      <top/>
    </border>
    <border>
      <left/>
      <right/>
      <bottom/>
    </border>
    <border>
      <left/>
      <bottom/>
    </border>
    <border>
      <bottom/>
    </border>
    <border>
      <right/>
      <bottom/>
    </border>
    <border>
      <left style="medium">
        <color rgb="FF000000"/>
      </left>
    </border>
    <border>
      <left style="thin">
        <color rgb="FF1F3864"/>
      </left>
      <top style="thin">
        <color rgb="FF1F3864"/>
      </top>
      <bottom style="thin">
        <color rgb="FF1F3864"/>
      </bottom>
    </border>
    <border>
      <top style="thin">
        <color rgb="FF1F3864"/>
      </top>
      <bottom style="thin">
        <color rgb="FF1F3864"/>
      </bottom>
    </border>
    <border>
      <right style="thin">
        <color rgb="FF1F3864"/>
      </right>
      <top style="thin">
        <color rgb="FF1F3864"/>
      </top>
      <bottom style="thin">
        <color rgb="FF1F3864"/>
      </bottom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1F3864"/>
      </left>
      <right style="thin">
        <color rgb="FF1F3864"/>
      </right>
      <top style="thin">
        <color rgb="FF1F3864"/>
      </top>
    </border>
    <border>
      <left style="thin">
        <color rgb="FF1F3864"/>
      </left>
      <right style="thin">
        <color rgb="FF1F3864"/>
      </right>
      <bottom style="thin">
        <color rgb="FF1F3864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2" numFmtId="0" xfId="0" applyAlignment="1" applyFont="1">
      <alignment horizontal="center"/>
    </xf>
    <xf borderId="1" fillId="2" fontId="3" numFmtId="0" xfId="0" applyAlignment="1" applyBorder="1" applyFont="1">
      <alignment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2" fillId="3" fontId="5" numFmtId="0" xfId="0" applyAlignment="1" applyBorder="1" applyFill="1" applyFont="1">
      <alignment horizontal="right"/>
    </xf>
    <xf borderId="3" fillId="4" fontId="6" numFmtId="0" xfId="0" applyAlignment="1" applyBorder="1" applyFill="1" applyFont="1">
      <alignment horizontal="center" readingOrder="1" vertical="center"/>
    </xf>
    <xf borderId="4" fillId="2" fontId="6" numFmtId="0" xfId="0" applyAlignment="1" applyBorder="1" applyFont="1">
      <alignment horizontal="center" readingOrder="1" vertical="center"/>
    </xf>
    <xf borderId="0" fillId="2" fontId="7" numFmtId="0" xfId="0" applyFont="1"/>
    <xf borderId="5" fillId="0" fontId="8" numFmtId="0" xfId="0" applyBorder="1" applyFont="1"/>
    <xf borderId="6" fillId="0" fontId="8" numFmtId="0" xfId="0" applyBorder="1" applyFont="1"/>
    <xf borderId="0" fillId="0" fontId="9" numFmtId="0" xfId="0" applyFont="1"/>
    <xf borderId="0" fillId="0" fontId="7" numFmtId="0" xfId="0" applyFont="1"/>
    <xf borderId="3" fillId="4" fontId="10" numFmtId="3" xfId="0" applyAlignment="1" applyBorder="1" applyFont="1" applyNumberFormat="1">
      <alignment horizontal="left" readingOrder="1" vertical="center"/>
    </xf>
    <xf borderId="4" fillId="3" fontId="10" numFmtId="3" xfId="0" applyAlignment="1" applyBorder="1" applyFont="1" applyNumberFormat="1">
      <alignment horizontal="left" readingOrder="1" vertical="center"/>
    </xf>
    <xf borderId="7" fillId="5" fontId="11" numFmtId="0" xfId="0" applyBorder="1" applyFill="1" applyFont="1"/>
    <xf borderId="8" fillId="0" fontId="8" numFmtId="0" xfId="0" applyBorder="1" applyFont="1"/>
    <xf borderId="9" fillId="0" fontId="8" numFmtId="0" xfId="0" applyBorder="1" applyFont="1"/>
    <xf borderId="3" fillId="5" fontId="7" numFmtId="0" xfId="0" applyBorder="1" applyFont="1"/>
    <xf borderId="3" fillId="5" fontId="12" numFmtId="0" xfId="0" applyAlignment="1" applyBorder="1" applyFont="1">
      <alignment horizontal="center"/>
    </xf>
    <xf borderId="3" fillId="5" fontId="7" numFmtId="0" xfId="0" applyAlignment="1" applyBorder="1" applyFont="1">
      <alignment shrinkToFit="0" vertical="center" wrapText="1"/>
    </xf>
    <xf borderId="1" fillId="3" fontId="5" numFmtId="164" xfId="0" applyAlignment="1" applyBorder="1" applyFont="1" applyNumberFormat="1">
      <alignment horizontal="center"/>
    </xf>
    <xf borderId="10" fillId="6" fontId="12" numFmtId="0" xfId="0" applyAlignment="1" applyBorder="1" applyFill="1" applyFont="1">
      <alignment horizontal="center"/>
    </xf>
    <xf borderId="11" fillId="5" fontId="7" numFmtId="0" xfId="0" applyAlignment="1" applyBorder="1" applyFont="1">
      <alignment shrinkToFit="0" vertical="center" wrapText="1"/>
    </xf>
    <xf borderId="12" fillId="0" fontId="8" numFmtId="0" xfId="0" applyBorder="1" applyFont="1"/>
    <xf borderId="13" fillId="0" fontId="8" numFmtId="0" xfId="0" applyBorder="1" applyFont="1"/>
    <xf borderId="14" fillId="0" fontId="8" numFmtId="0" xfId="0" applyBorder="1" applyFont="1"/>
    <xf borderId="15" fillId="0" fontId="8" numFmtId="0" xfId="0" applyBorder="1" applyFont="1"/>
    <xf borderId="16" fillId="0" fontId="8" numFmtId="0" xfId="0" applyBorder="1" applyFont="1"/>
    <xf borderId="17" fillId="0" fontId="8" numFmtId="0" xfId="0" applyBorder="1" applyFont="1"/>
    <xf borderId="2" fillId="3" fontId="5" numFmtId="1" xfId="0" applyBorder="1" applyFont="1" applyNumberFormat="1"/>
    <xf borderId="0" fillId="0" fontId="5" numFmtId="0" xfId="0" applyFont="1"/>
    <xf borderId="0" fillId="0" fontId="4" numFmtId="165" xfId="0" applyFont="1" applyNumberFormat="1"/>
    <xf borderId="7" fillId="7" fontId="4" numFmtId="0" xfId="0" applyAlignment="1" applyBorder="1" applyFill="1" applyFont="1">
      <alignment horizontal="center" shrinkToFit="0" vertical="center" wrapText="1"/>
    </xf>
    <xf borderId="0" fillId="0" fontId="4" numFmtId="164" xfId="0" applyAlignment="1" applyFont="1" applyNumberFormat="1">
      <alignment horizontal="center" vertical="center"/>
    </xf>
    <xf borderId="0" fillId="0" fontId="4" numFmtId="0" xfId="0" applyFont="1"/>
    <xf borderId="2" fillId="3" fontId="5" numFmtId="2" xfId="0" applyBorder="1" applyFont="1" applyNumberFormat="1"/>
    <xf borderId="0" fillId="0" fontId="4" numFmtId="10" xfId="0" applyAlignment="1" applyFont="1" applyNumberFormat="1">
      <alignment vertical="center"/>
    </xf>
    <xf borderId="2" fillId="3" fontId="5" numFmtId="164" xfId="0" applyBorder="1" applyFont="1" applyNumberFormat="1"/>
    <xf borderId="3" fillId="4" fontId="13" numFmtId="3" xfId="0" applyAlignment="1" applyBorder="1" applyFont="1" applyNumberFormat="1">
      <alignment horizontal="left" readingOrder="1" vertical="center"/>
    </xf>
    <xf borderId="4" fillId="2" fontId="13" numFmtId="3" xfId="0" applyAlignment="1" applyBorder="1" applyFont="1" applyNumberFormat="1">
      <alignment horizontal="left" readingOrder="1" vertical="center"/>
    </xf>
    <xf borderId="18" fillId="0" fontId="4" numFmtId="0" xfId="0" applyAlignment="1" applyBorder="1" applyFont="1">
      <alignment horizontal="left"/>
    </xf>
    <xf borderId="1" fillId="2" fontId="14" numFmtId="165" xfId="0" applyAlignment="1" applyBorder="1" applyFont="1" applyNumberFormat="1">
      <alignment horizontal="left" readingOrder="1" vertical="center"/>
    </xf>
    <xf borderId="0" fillId="0" fontId="4" numFmtId="0" xfId="0" applyAlignment="1" applyFont="1">
      <alignment horizontal="left"/>
    </xf>
    <xf borderId="2" fillId="3" fontId="5" numFmtId="9" xfId="0" applyBorder="1" applyFont="1" applyNumberFormat="1"/>
    <xf borderId="3" fillId="4" fontId="5" numFmtId="0" xfId="0" applyBorder="1" applyFont="1"/>
    <xf borderId="0" fillId="0" fontId="2" numFmtId="164" xfId="0" applyAlignment="1" applyFont="1" applyNumberFormat="1">
      <alignment horizontal="center"/>
    </xf>
    <xf borderId="19" fillId="2" fontId="6" numFmtId="0" xfId="0" applyAlignment="1" applyBorder="1" applyFont="1">
      <alignment horizontal="center" readingOrder="1" vertical="center"/>
    </xf>
    <xf borderId="20" fillId="0" fontId="8" numFmtId="0" xfId="0" applyBorder="1" applyFont="1"/>
    <xf borderId="21" fillId="0" fontId="8" numFmtId="0" xfId="0" applyBorder="1" applyFont="1"/>
    <xf borderId="19" fillId="3" fontId="10" numFmtId="3" xfId="0" applyAlignment="1" applyBorder="1" applyFont="1" applyNumberFormat="1">
      <alignment horizontal="left" readingOrder="1" vertical="center"/>
    </xf>
    <xf borderId="22" fillId="3" fontId="5" numFmtId="164" xfId="0" applyAlignment="1" applyBorder="1" applyFont="1" applyNumberFormat="1">
      <alignment horizontal="center"/>
    </xf>
    <xf borderId="1" fillId="3" fontId="10" numFmtId="3" xfId="0" applyAlignment="1" applyBorder="1" applyFont="1" applyNumberFormat="1">
      <alignment horizontal="left" readingOrder="1" vertical="center"/>
    </xf>
    <xf borderId="23" fillId="3" fontId="5" numFmtId="164" xfId="0" applyAlignment="1" applyBorder="1" applyFont="1" applyNumberFormat="1">
      <alignment horizontal="center"/>
    </xf>
    <xf borderId="7" fillId="6" fontId="15" numFmtId="0" xfId="0" applyAlignment="1" applyBorder="1" applyFont="1">
      <alignment horizontal="left"/>
    </xf>
    <xf borderId="19" fillId="2" fontId="13" numFmtId="3" xfId="0" applyAlignment="1" applyBorder="1" applyFont="1" applyNumberFormat="1">
      <alignment horizontal="left" readingOrder="1" vertical="center"/>
    </xf>
    <xf borderId="22" fillId="2" fontId="14" numFmtId="164" xfId="0" applyAlignment="1" applyBorder="1" applyFont="1" applyNumberFormat="1">
      <alignment horizontal="center" readingOrder="1" vertical="center"/>
    </xf>
    <xf borderId="22" fillId="8" fontId="3" numFmtId="0" xfId="0" applyBorder="1" applyFill="1" applyFont="1"/>
    <xf borderId="22" fillId="8" fontId="3" numFmtId="0" xfId="0" applyAlignment="1" applyBorder="1" applyFont="1">
      <alignment horizontal="center" shrinkToFit="0" wrapText="1"/>
    </xf>
    <xf borderId="24" fillId="8" fontId="16" numFmtId="0" xfId="0" applyAlignment="1" applyBorder="1" applyFont="1">
      <alignment horizontal="center" vertical="center"/>
    </xf>
    <xf borderId="22" fillId="8" fontId="3" numFmtId="0" xfId="0" applyAlignment="1" applyBorder="1" applyFont="1">
      <alignment horizontal="center"/>
    </xf>
    <xf borderId="22" fillId="5" fontId="10" numFmtId="0" xfId="0" applyAlignment="1" applyBorder="1" applyFont="1">
      <alignment horizontal="center" shrinkToFit="0" wrapText="1"/>
    </xf>
    <xf borderId="25" fillId="0" fontId="8" numFmtId="0" xfId="0" applyBorder="1" applyFont="1"/>
    <xf borderId="22" fillId="8" fontId="10" numFmtId="0" xfId="0" applyAlignment="1" applyBorder="1" applyFont="1">
      <alignment horizontal="center" shrinkToFit="0" wrapText="1"/>
    </xf>
    <xf borderId="19" fillId="8" fontId="3" numFmtId="0" xfId="0" applyAlignment="1" applyBorder="1" applyFont="1">
      <alignment horizontal="center" shrinkToFit="0" wrapText="1"/>
    </xf>
    <xf borderId="22" fillId="0" fontId="5" numFmtId="0" xfId="0" applyBorder="1" applyFont="1"/>
    <xf borderId="22" fillId="0" fontId="5" numFmtId="4" xfId="0" applyAlignment="1" applyBorder="1" applyFont="1" applyNumberFormat="1">
      <alignment shrinkToFit="0" wrapText="1"/>
    </xf>
    <xf borderId="19" fillId="0" fontId="5" numFmtId="4" xfId="0" applyAlignment="1" applyBorder="1" applyFont="1" applyNumberFormat="1">
      <alignment shrinkToFit="0" wrapText="1"/>
    </xf>
    <xf borderId="22" fillId="0" fontId="5" numFmtId="4" xfId="0" applyBorder="1" applyFont="1" applyNumberFormat="1"/>
    <xf borderId="19" fillId="0" fontId="5" numFmtId="164" xfId="0" applyAlignment="1" applyBorder="1" applyFont="1" applyNumberFormat="1">
      <alignment horizontal="center" shrinkToFit="0" wrapText="1"/>
    </xf>
    <xf borderId="22" fillId="0" fontId="5" numFmtId="164" xfId="0" applyAlignment="1" applyBorder="1" applyFont="1" applyNumberFormat="1">
      <alignment horizontal="center"/>
    </xf>
    <xf borderId="22" fillId="0" fontId="5" numFmtId="10" xfId="0" applyAlignment="1" applyBorder="1" applyFont="1" applyNumberFormat="1">
      <alignment horizontal="center"/>
    </xf>
    <xf borderId="22" fillId="0" fontId="5" numFmtId="9" xfId="0" applyAlignment="1" applyBorder="1" applyFont="1" applyNumberFormat="1">
      <alignment horizontal="center"/>
    </xf>
    <xf borderId="22" fillId="0" fontId="4" numFmtId="0" xfId="0" applyBorder="1" applyFont="1"/>
    <xf borderId="22" fillId="0" fontId="4" numFmtId="4" xfId="0" applyAlignment="1" applyBorder="1" applyFont="1" applyNumberFormat="1">
      <alignment shrinkToFit="0" wrapText="1"/>
    </xf>
    <xf borderId="19" fillId="0" fontId="4" numFmtId="165" xfId="0" applyAlignment="1" applyBorder="1" applyFont="1" applyNumberFormat="1">
      <alignment horizontal="center" shrinkToFit="0" wrapText="1"/>
    </xf>
    <xf borderId="22" fillId="0" fontId="4" numFmtId="165" xfId="0" applyAlignment="1" applyBorder="1" applyFont="1" applyNumberFormat="1">
      <alignment horizontal="center"/>
    </xf>
    <xf borderId="22" fillId="0" fontId="4" numFmtId="10" xfId="0" applyAlignment="1" applyBorder="1" applyFont="1" applyNumberFormat="1">
      <alignment horizontal="center"/>
    </xf>
    <xf borderId="22" fillId="0" fontId="4" numFmtId="9" xfId="0" applyAlignment="1" applyBorder="1" applyFont="1" applyNumberFormat="1">
      <alignment horizontal="center"/>
    </xf>
    <xf borderId="22" fillId="0" fontId="4" numFmtId="166" xfId="0" applyAlignment="1" applyBorder="1" applyFont="1" applyNumberFormat="1">
      <alignment horizontal="center"/>
    </xf>
    <xf borderId="19" fillId="0" fontId="4" numFmtId="4" xfId="0" applyAlignment="1" applyBorder="1" applyFont="1" applyNumberFormat="1">
      <alignment horizontal="center" shrinkToFit="0" wrapText="1"/>
    </xf>
    <xf borderId="22" fillId="0" fontId="4" numFmtId="4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9525</xdr:colOff>
      <xdr:row>1</xdr:row>
      <xdr:rowOff>38100</xdr:rowOff>
    </xdr:from>
    <xdr:ext cx="1866900" cy="136207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123825</xdr:colOff>
      <xdr:row>0</xdr:row>
      <xdr:rowOff>19050</xdr:rowOff>
    </xdr:from>
    <xdr:ext cx="1104900" cy="819150"/>
    <xdr:pic>
      <xdr:nvPicPr>
        <xdr:cNvPr id="0" name="image2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1" width="8.14"/>
    <col customWidth="1" min="2" max="2" width="3.71"/>
    <col customWidth="1" min="3" max="6" width="14.43"/>
    <col customWidth="1" min="8" max="8" width="28.29"/>
  </cols>
  <sheetData>
    <row r="1">
      <c r="A1" s="1"/>
      <c r="B1" s="1"/>
      <c r="C1" s="1"/>
      <c r="D1" s="1"/>
      <c r="E1" s="1"/>
      <c r="F1" s="1"/>
      <c r="G1" s="1"/>
      <c r="H1" s="1"/>
    </row>
    <row r="2">
      <c r="A2" s="1"/>
      <c r="B2" s="1"/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1"/>
      <c r="C4" s="1"/>
      <c r="D4" s="1"/>
      <c r="E4" s="1"/>
      <c r="F4" s="1"/>
      <c r="G4" s="1"/>
      <c r="H4" s="1"/>
    </row>
    <row r="5">
      <c r="A5" s="1"/>
      <c r="B5" s="1"/>
      <c r="C5" s="1"/>
      <c r="D5" s="1"/>
      <c r="E5" s="9"/>
      <c r="F5" s="1"/>
      <c r="G5" s="1"/>
      <c r="H5" s="1"/>
    </row>
    <row r="6">
      <c r="A6" s="1"/>
      <c r="B6" s="1"/>
      <c r="C6" s="1"/>
      <c r="D6" s="1"/>
      <c r="E6" s="9"/>
      <c r="F6" s="1"/>
      <c r="G6" s="1"/>
      <c r="H6" s="1"/>
    </row>
    <row r="7">
      <c r="A7" s="1"/>
      <c r="B7" s="1"/>
      <c r="C7" s="1"/>
      <c r="D7" s="1"/>
      <c r="E7" s="9"/>
      <c r="F7" s="1"/>
      <c r="G7" s="1"/>
      <c r="H7" s="1"/>
    </row>
    <row r="8">
      <c r="A8" s="1"/>
      <c r="B8" s="1"/>
      <c r="C8" s="1"/>
      <c r="D8" s="1"/>
      <c r="E8" s="9"/>
      <c r="F8" s="1"/>
      <c r="G8" s="1"/>
      <c r="H8" s="1"/>
    </row>
    <row r="9">
      <c r="A9" s="1"/>
      <c r="B9" s="1"/>
      <c r="C9" s="1"/>
      <c r="D9" s="1"/>
      <c r="E9" s="9"/>
      <c r="F9" s="1"/>
      <c r="G9" s="1"/>
      <c r="H9" s="1"/>
    </row>
    <row r="10">
      <c r="A10" s="1"/>
      <c r="B10" s="1"/>
      <c r="C10" s="1"/>
      <c r="D10" s="1"/>
      <c r="E10" s="9"/>
      <c r="F10" s="1"/>
      <c r="G10" s="1"/>
      <c r="H10" s="1"/>
    </row>
    <row r="11">
      <c r="E11" s="13"/>
    </row>
    <row r="12">
      <c r="A12" s="16" t="s">
        <v>9</v>
      </c>
      <c r="B12" s="17"/>
      <c r="C12" s="17"/>
      <c r="D12" s="17"/>
      <c r="E12" s="18"/>
      <c r="F12" s="19"/>
      <c r="G12" s="19"/>
      <c r="H12" s="19"/>
    </row>
    <row r="13">
      <c r="A13" s="20"/>
      <c r="B13" s="19"/>
      <c r="C13" s="21"/>
      <c r="D13" s="21"/>
      <c r="E13" s="21"/>
      <c r="F13" s="21"/>
      <c r="G13" s="21"/>
      <c r="H13" s="21"/>
    </row>
    <row r="14">
      <c r="A14" s="23">
        <v>1.0</v>
      </c>
      <c r="B14" s="19"/>
      <c r="C14" s="24" t="s">
        <v>11</v>
      </c>
      <c r="D14" s="25"/>
      <c r="E14" s="25"/>
      <c r="F14" s="25"/>
      <c r="G14" s="25"/>
      <c r="H14" s="26"/>
    </row>
    <row r="15">
      <c r="A15" s="27"/>
      <c r="B15" s="19"/>
      <c r="C15" s="28"/>
      <c r="D15" s="29"/>
      <c r="E15" s="29"/>
      <c r="F15" s="29"/>
      <c r="G15" s="29"/>
      <c r="H15" s="30"/>
    </row>
    <row r="16">
      <c r="J16" s="32"/>
    </row>
    <row r="17">
      <c r="A17" s="23">
        <v>2.0</v>
      </c>
      <c r="B17" s="19"/>
      <c r="C17" s="24" t="s">
        <v>14</v>
      </c>
      <c r="D17" s="25"/>
      <c r="E17" s="25"/>
      <c r="F17" s="25"/>
      <c r="G17" s="25"/>
      <c r="H17" s="26"/>
    </row>
    <row r="18">
      <c r="A18" s="27"/>
      <c r="B18" s="19"/>
      <c r="C18" s="28"/>
      <c r="D18" s="29"/>
      <c r="E18" s="29"/>
      <c r="F18" s="29"/>
      <c r="G18" s="29"/>
      <c r="H18" s="30"/>
    </row>
    <row r="21">
      <c r="C21" s="34"/>
      <c r="D21" s="17"/>
      <c r="E21" s="17"/>
      <c r="F21" s="17"/>
      <c r="G21" s="17"/>
      <c r="H21" s="18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">
    <mergeCell ref="A12:E12"/>
    <mergeCell ref="A14:A15"/>
    <mergeCell ref="C14:H15"/>
    <mergeCell ref="A17:A18"/>
    <mergeCell ref="C17:H18"/>
    <mergeCell ref="C21:H21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29"/>
    <col customWidth="1" min="2" max="2" width="9.43"/>
    <col customWidth="1" min="3" max="3" width="9.71"/>
    <col customWidth="1" min="4" max="4" width="10.86"/>
    <col customWidth="1" min="5" max="6" width="8.71"/>
  </cols>
  <sheetData>
    <row r="1" ht="14.25" customHeight="1">
      <c r="A1" s="2" t="s">
        <v>0</v>
      </c>
      <c r="D1" s="2" t="s">
        <v>2</v>
      </c>
    </row>
    <row r="2" ht="14.25" customHeight="1">
      <c r="A2" s="4" t="s">
        <v>3</v>
      </c>
      <c r="B2" s="5" t="s">
        <v>5</v>
      </c>
      <c r="C2" s="33">
        <f>IF(OR(Base!D12&lt;='Tabela de Frete'!E3,'Tabela de Frete'!G3=0),'Tabela de Frete'!D5,
IF(OR(Base!D12&lt;='Tabela de Frete'!G3, 'Tabela de Frete'!I3=0),'Tabela de Frete'!F5,
IF(OR(Base!D12&lt;='Tabela de Frete'!I3, 'Tabela de Frete'!K3=0),'Tabela de Frete'!H5,
IF(OR(Base!D12&lt;='Tabela de Frete'!K3, 'Tabela de Frete'!M3=0),'Tabela de Frete'!J5,
IF(OR(Base!D12&lt;='Tabela de Frete'!M3, 'Tabela de Frete'!O3=0),'Tabela de Frete'!L5,
IF(OR(Base!D12&lt;='Tabela de Frete'!O3, 'Tabela de Frete'!Q3=0),'Tabela de Frete'!N5,
IF(OR(Base!D12&lt;='Tabela de Frete'!Q3, 'Tabela de Frete'!S3=0),'Tabela de Frete'!P5,
IF(OR(Base!D12&lt;='Tabela de Frete'!S3,'Tabela de Frete'!U3=0),'Tabela de Frete'!R5,
IF(OR(Base!D12&lt;='Tabela de Frete'!U3, 'Tabela de Frete'!W3=0),'Tabela de Frete'!T5,
IF(OR(Base!D12&lt;='Tabela de Frete'!W3, 'Tabela de Frete'!Y3=0),'Tabela de Frete'!V5,
IF(OR(Base!D12&lt;='Tabela de Frete'!Y3, 'Tabela de Frete'!AA3=0),'Tabela de Frete'!Z5,
IF(OR(Base!D12&lt;='Tabela de Frete'!AA3, 'Tabela de Frete'!AC3=0),'Tabela de Frete'!AB5,
'Tabela de Frete'!AC3))))))))))))</f>
        <v>9</v>
      </c>
      <c r="D2" s="35">
        <f>C2*MIN(Base!D12,'Tabela de Frete'!AD3) + MAX(Base!D12-'Tabela de Frete'!AD3,0)*C3</f>
        <v>810</v>
      </c>
    </row>
    <row r="3" ht="14.25" customHeight="1">
      <c r="B3" s="5" t="s">
        <v>15</v>
      </c>
      <c r="C3" s="33">
        <f>'Tabela de Frete'!AD5</f>
        <v>3</v>
      </c>
    </row>
    <row r="4" ht="14.25" customHeight="1">
      <c r="A4" s="4" t="s">
        <v>17</v>
      </c>
      <c r="B4" s="36"/>
      <c r="C4" s="38">
        <f>'Tabela de Frete'!AE5</f>
        <v>0.003</v>
      </c>
      <c r="D4" s="35">
        <f>C4*Calculadora!B5</f>
        <v>45</v>
      </c>
    </row>
    <row r="5" ht="14.25" customHeight="1">
      <c r="A5" s="4" t="s">
        <v>19</v>
      </c>
      <c r="B5" s="5" t="s">
        <v>5</v>
      </c>
      <c r="C5" s="33">
        <f>'Tabela de Frete'!AF5</f>
        <v>50</v>
      </c>
      <c r="D5" s="35">
        <f>C5 + MAX(Base!D12-'Tabela de Frete'!AF3,0)*C6</f>
        <v>330</v>
      </c>
    </row>
    <row r="6" ht="14.25" customHeight="1">
      <c r="B6" s="5" t="s">
        <v>15</v>
      </c>
      <c r="C6" s="33">
        <f>'Tabela de Frete'!AG5</f>
        <v>3.5</v>
      </c>
    </row>
    <row r="7" ht="14.25" customHeight="1">
      <c r="A7" s="4" t="s">
        <v>22</v>
      </c>
      <c r="B7" s="5" t="s">
        <v>5</v>
      </c>
      <c r="C7" s="33">
        <f>'Tabela de Frete'!AH5</f>
        <v>50</v>
      </c>
      <c r="D7" s="35">
        <f>C7 + MAX(Base!D12-'Tabela de Frete'!AH3,0)*C8</f>
        <v>330</v>
      </c>
    </row>
    <row r="8" ht="14.25" customHeight="1">
      <c r="B8" s="5" t="s">
        <v>15</v>
      </c>
      <c r="C8" s="33">
        <f>'Tabela de Frete'!AI5</f>
        <v>3.5</v>
      </c>
    </row>
    <row r="9" ht="14.25" customHeight="1">
      <c r="A9" s="4" t="s">
        <v>23</v>
      </c>
      <c r="B9" s="36"/>
      <c r="C9" s="38">
        <f>'Tabela de Frete'!AJ5</f>
        <v>0.0005</v>
      </c>
      <c r="D9" s="35">
        <f>C9*Calculadora!B5</f>
        <v>7.5</v>
      </c>
    </row>
    <row r="10" ht="14.25" customHeight="1">
      <c r="D10" s="32"/>
    </row>
    <row r="11" ht="14.25" customHeight="1">
      <c r="A11" s="42" t="s">
        <v>26</v>
      </c>
      <c r="D11" s="35">
        <f>Calculadora!B4*Calculadora!B6</f>
        <v>40</v>
      </c>
    </row>
    <row r="12" ht="14.25" customHeight="1">
      <c r="A12" s="42" t="s">
        <v>27</v>
      </c>
      <c r="D12" s="35">
        <f>MAX(D11,Calculadora!B3)</f>
        <v>90</v>
      </c>
    </row>
    <row r="13" ht="14.25" customHeight="1">
      <c r="D13" s="35"/>
    </row>
    <row r="14" ht="14.25" customHeight="1">
      <c r="A14" s="44" t="s">
        <v>29</v>
      </c>
      <c r="D14" s="47">
        <f>SUM(D2:D9)</f>
        <v>1522.5</v>
      </c>
    </row>
    <row r="15" ht="14.25" customHeight="1">
      <c r="D15" s="32"/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11:C11"/>
    <mergeCell ref="A12:C12"/>
    <mergeCell ref="A14:C14"/>
    <mergeCell ref="A1:C1"/>
    <mergeCell ref="A2:A3"/>
    <mergeCell ref="D2:D3"/>
    <mergeCell ref="A5:A6"/>
    <mergeCell ref="D5:D6"/>
    <mergeCell ref="A7:A8"/>
    <mergeCell ref="D7:D8"/>
  </mergeCells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1" width="26.29"/>
    <col customWidth="1" min="2" max="2" width="22.57"/>
    <col customWidth="1" min="3" max="6" width="14.43"/>
    <col customWidth="1" min="7" max="7" width="29.86"/>
  </cols>
  <sheetData>
    <row r="1" ht="19.5" customHeight="1">
      <c r="A1" s="3" t="s">
        <v>1</v>
      </c>
      <c r="B1" s="6" t="s">
        <v>4</v>
      </c>
      <c r="C1" s="7"/>
      <c r="D1" s="8" t="s">
        <v>6</v>
      </c>
      <c r="E1" s="10"/>
      <c r="F1" s="10"/>
      <c r="G1" s="11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9.5" customHeight="1">
      <c r="A2" s="3" t="s">
        <v>7</v>
      </c>
      <c r="B2" s="6" t="s">
        <v>8</v>
      </c>
      <c r="C2" s="14"/>
      <c r="D2" s="15" t="s">
        <v>10</v>
      </c>
      <c r="E2" s="10"/>
      <c r="F2" s="11"/>
      <c r="G2" s="22">
        <f>Base!D14</f>
        <v>1522.5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9.5" customHeight="1">
      <c r="A3" s="3" t="s">
        <v>12</v>
      </c>
      <c r="B3" s="31">
        <v>90.0</v>
      </c>
      <c r="C3" s="14"/>
      <c r="D3" s="15" t="s">
        <v>13</v>
      </c>
      <c r="E3" s="10"/>
      <c r="F3" s="11"/>
      <c r="G3" s="22">
        <f>Base!D14/(1-B7)</f>
        <v>1730.113636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9.5" customHeight="1">
      <c r="A4" s="3" t="s">
        <v>16</v>
      </c>
      <c r="B4" s="37">
        <v>0.2</v>
      </c>
      <c r="C4" s="14"/>
      <c r="D4" s="15" t="s">
        <v>18</v>
      </c>
      <c r="E4" s="10"/>
      <c r="F4" s="11"/>
      <c r="G4" s="22">
        <f>B7</f>
        <v>0.12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9.5" customHeight="1">
      <c r="A5" s="3" t="s">
        <v>20</v>
      </c>
      <c r="B5" s="39">
        <v>15000.0</v>
      </c>
      <c r="C5" s="14"/>
      <c r="D5" s="15" t="s">
        <v>21</v>
      </c>
      <c r="E5" s="10"/>
      <c r="F5" s="11"/>
      <c r="G5" s="22">
        <f>(G3*(1-G4))</f>
        <v>1522.5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9.5" customHeight="1">
      <c r="A6" s="3" t="s">
        <v>24</v>
      </c>
      <c r="B6" s="37">
        <v>200.0</v>
      </c>
      <c r="C6" s="40"/>
      <c r="D6" s="41" t="s">
        <v>25</v>
      </c>
      <c r="E6" s="10"/>
      <c r="F6" s="11"/>
      <c r="G6" s="43">
        <f>G5</f>
        <v>1522.5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9.5" customHeight="1">
      <c r="A7" s="3" t="s">
        <v>28</v>
      </c>
      <c r="B7" s="45">
        <v>0.12</v>
      </c>
      <c r="C7" s="46"/>
      <c r="D7" s="32"/>
      <c r="E7" s="3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9.5" customHeight="1">
      <c r="A8" s="12"/>
      <c r="B8" s="12"/>
      <c r="C8" s="7"/>
      <c r="D8" s="48" t="s">
        <v>30</v>
      </c>
      <c r="E8" s="49"/>
      <c r="F8" s="49"/>
      <c r="G8" s="50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9.5" customHeight="1">
      <c r="A9" s="8" t="s">
        <v>31</v>
      </c>
      <c r="B9" s="11"/>
      <c r="C9" s="14"/>
      <c r="D9" s="51" t="s">
        <v>13</v>
      </c>
      <c r="E9" s="49"/>
      <c r="F9" s="50"/>
      <c r="G9" s="52">
        <f>G6</f>
        <v>1522.5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9.5" customHeight="1">
      <c r="A10" s="53" t="s">
        <v>17</v>
      </c>
      <c r="B10" s="54">
        <f>Base!D4</f>
        <v>45</v>
      </c>
      <c r="C10" s="14"/>
      <c r="D10" s="51" t="s">
        <v>18</v>
      </c>
      <c r="E10" s="49"/>
      <c r="F10" s="50"/>
      <c r="G10" s="52">
        <f>G4</f>
        <v>0.12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9.5" customHeight="1">
      <c r="A11" s="53" t="s">
        <v>19</v>
      </c>
      <c r="B11" s="54">
        <f>Base!D5</f>
        <v>330</v>
      </c>
      <c r="C11" s="14"/>
      <c r="D11" s="51" t="s">
        <v>32</v>
      </c>
      <c r="E11" s="49"/>
      <c r="F11" s="50"/>
      <c r="G11" s="52">
        <f>G9*G10</f>
        <v>182.7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9.5" customHeight="1">
      <c r="A12" s="53" t="s">
        <v>22</v>
      </c>
      <c r="B12" s="54">
        <f>Base!D7</f>
        <v>330</v>
      </c>
      <c r="C12" s="40"/>
      <c r="D12" s="56" t="s">
        <v>25</v>
      </c>
      <c r="E12" s="49"/>
      <c r="F12" s="50"/>
      <c r="G12" s="57">
        <f>G11</f>
        <v>182.7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9.5" customHeight="1">
      <c r="A13" s="53" t="s">
        <v>23</v>
      </c>
      <c r="B13" s="54">
        <f>Base!D9</f>
        <v>7.5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9.5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9.5" customHeight="1">
      <c r="A15" s="36"/>
      <c r="B15" s="36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9.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9.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9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9.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9.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9.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9.5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9.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9.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9.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9.5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9.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9.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9.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9.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9.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9.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9.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9.5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9.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9.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9.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9.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9.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9.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9.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9.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9.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9.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9.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9.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9.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9.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9.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9.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9.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9.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9.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9.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9.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9.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9.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9.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9.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9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9.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9.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9.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9.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9.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9.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9.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9.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9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9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9.5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9.5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9.5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9.5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9.5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9.5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9.5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9.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9.5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9.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9.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9.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9.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9.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9.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9.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9.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9.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9.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9.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9.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9.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9.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9.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9.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9.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9.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9.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9.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9.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9.5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9.5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9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9.5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9.5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9.5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9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9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9.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9.5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9.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9.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9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9.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9.5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9.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9.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9.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9.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9.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9.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9.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9.5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9.5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9.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9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9.5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9.5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9.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9.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9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9.5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9.5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9.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9.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9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9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9.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9.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9.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9.5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9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9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9.5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9.5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9.5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9.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9.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9.5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9.5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9.5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9.5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9.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9.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9.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9.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9.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9.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9.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9.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9.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9.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9.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9.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9.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9.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9.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9.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9.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9.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9.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9.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9.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9.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9.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9.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9.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9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9.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9.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9.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9.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9.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9.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9.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9.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9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9.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9.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9.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9.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9.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9.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9.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9.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9.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9.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9.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9.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9.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9.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9.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9.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9.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9.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9.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9.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9.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9.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9.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9.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9.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9.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9.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9.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9.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9.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9.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9.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9.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9:B9"/>
    <mergeCell ref="D9:F9"/>
    <mergeCell ref="D10:F10"/>
    <mergeCell ref="D11:F11"/>
    <mergeCell ref="D12:F12"/>
    <mergeCell ref="D1:G1"/>
    <mergeCell ref="D2:F2"/>
    <mergeCell ref="D3:F3"/>
    <mergeCell ref="D4:F4"/>
    <mergeCell ref="D5:F5"/>
    <mergeCell ref="D6:F6"/>
    <mergeCell ref="D8:G8"/>
  </mergeCells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6.0"/>
    <col customWidth="1" min="2" max="2" width="19.86"/>
    <col customWidth="1" hidden="1" min="3" max="3" width="30.57"/>
    <col customWidth="1" min="4" max="29" width="10.86"/>
    <col customWidth="1" min="30" max="30" width="14.29"/>
    <col customWidth="1" min="31" max="31" width="16.0"/>
    <col customWidth="1" min="32" max="36" width="14.43"/>
    <col customWidth="1" min="37" max="37" width="16.0"/>
    <col customWidth="1" min="38" max="38" width="16.57"/>
  </cols>
  <sheetData>
    <row r="1" ht="72.75" customHeight="1">
      <c r="A1" s="55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8"/>
    </row>
    <row r="2" ht="15.75" customHeight="1">
      <c r="A2" s="58"/>
      <c r="B2" s="58"/>
      <c r="C2" s="59"/>
      <c r="D2" s="59" t="s">
        <v>33</v>
      </c>
      <c r="E2" s="59" t="s">
        <v>34</v>
      </c>
      <c r="F2" s="59" t="s">
        <v>33</v>
      </c>
      <c r="G2" s="59" t="s">
        <v>34</v>
      </c>
      <c r="H2" s="59" t="s">
        <v>33</v>
      </c>
      <c r="I2" s="59" t="s">
        <v>34</v>
      </c>
      <c r="J2" s="59" t="s">
        <v>33</v>
      </c>
      <c r="K2" s="59" t="s">
        <v>34</v>
      </c>
      <c r="L2" s="59" t="s">
        <v>33</v>
      </c>
      <c r="M2" s="59" t="s">
        <v>34</v>
      </c>
      <c r="N2" s="59" t="s">
        <v>33</v>
      </c>
      <c r="O2" s="59" t="s">
        <v>34</v>
      </c>
      <c r="P2" s="59" t="s">
        <v>33</v>
      </c>
      <c r="Q2" s="59" t="s">
        <v>34</v>
      </c>
      <c r="R2" s="59" t="s">
        <v>33</v>
      </c>
      <c r="S2" s="59" t="s">
        <v>34</v>
      </c>
      <c r="T2" s="59" t="s">
        <v>33</v>
      </c>
      <c r="U2" s="59" t="s">
        <v>34</v>
      </c>
      <c r="V2" s="59" t="s">
        <v>33</v>
      </c>
      <c r="W2" s="59" t="s">
        <v>34</v>
      </c>
      <c r="X2" s="59" t="s">
        <v>33</v>
      </c>
      <c r="Y2" s="59" t="s">
        <v>34</v>
      </c>
      <c r="Z2" s="59" t="s">
        <v>33</v>
      </c>
      <c r="AA2" s="59" t="s">
        <v>34</v>
      </c>
      <c r="AB2" s="59" t="s">
        <v>33</v>
      </c>
      <c r="AC2" s="59" t="s">
        <v>34</v>
      </c>
      <c r="AD2" s="59" t="s">
        <v>35</v>
      </c>
      <c r="AE2" s="60"/>
      <c r="AF2" s="61" t="s">
        <v>34</v>
      </c>
      <c r="AG2" s="61" t="s">
        <v>36</v>
      </c>
      <c r="AH2" s="61" t="s">
        <v>34</v>
      </c>
      <c r="AI2" s="61" t="s">
        <v>36</v>
      </c>
      <c r="AJ2" s="61" t="s">
        <v>37</v>
      </c>
      <c r="AK2" s="61" t="s">
        <v>38</v>
      </c>
      <c r="AL2" s="61" t="s">
        <v>39</v>
      </c>
    </row>
    <row r="3" ht="15.75" customHeight="1">
      <c r="A3" s="58"/>
      <c r="B3" s="58"/>
      <c r="C3" s="59"/>
      <c r="D3" s="59">
        <v>0.0</v>
      </c>
      <c r="E3" s="62">
        <v>10.0</v>
      </c>
      <c r="F3" s="59">
        <f>IF(G3&gt;0,E3+0.001,"")</f>
        <v>10.001</v>
      </c>
      <c r="G3" s="62">
        <v>20.0</v>
      </c>
      <c r="H3" s="59">
        <f>IF(I3&gt;0,G3+0.001,"")</f>
        <v>20.001</v>
      </c>
      <c r="I3" s="62">
        <v>30.0</v>
      </c>
      <c r="J3" s="59">
        <f>IF(K3&gt;0,I3+0.001,"")</f>
        <v>30.001</v>
      </c>
      <c r="K3" s="62">
        <v>40.0</v>
      </c>
      <c r="L3" s="59">
        <f>IF(M3&gt;0,K3+0.001,"")</f>
        <v>40.001</v>
      </c>
      <c r="M3" s="62">
        <v>50.0</v>
      </c>
      <c r="N3" s="59">
        <f>IF(O3&gt;0,M3+0.001,"")</f>
        <v>50.001</v>
      </c>
      <c r="O3" s="62">
        <v>60.0</v>
      </c>
      <c r="P3" s="59">
        <f>IF(Q3&gt;0,O3+0.001,"")</f>
        <v>60.001</v>
      </c>
      <c r="Q3" s="62">
        <v>70.0</v>
      </c>
      <c r="R3" s="59">
        <f>IF(S3&gt;0,Q3+0.001,"")</f>
        <v>70.001</v>
      </c>
      <c r="S3" s="62">
        <v>80.0</v>
      </c>
      <c r="T3" s="59">
        <f>IF(U3&gt;0,S3+0.001,"")</f>
        <v>80.001</v>
      </c>
      <c r="U3" s="62">
        <v>90.0</v>
      </c>
      <c r="V3" s="59">
        <f>IF(W3&gt;0,U3+0.001,"")</f>
        <v>90.001</v>
      </c>
      <c r="W3" s="62">
        <v>100.0</v>
      </c>
      <c r="X3" s="59">
        <f>IF(Y3&gt;0,W3+0.001,"")</f>
        <v>100.001</v>
      </c>
      <c r="Y3" s="62">
        <v>300.0</v>
      </c>
      <c r="Z3" s="59">
        <f>IF(AA3&gt;0,Y3+0.001,"")</f>
        <v>300.001</v>
      </c>
      <c r="AA3" s="62">
        <v>600.0</v>
      </c>
      <c r="AB3" s="59">
        <f>IF(AC3&gt;0,AA3+0.001,"")</f>
        <v>600.001</v>
      </c>
      <c r="AC3" s="62">
        <v>1000.0</v>
      </c>
      <c r="AD3" s="58">
        <f>IF(AC3&gt;0,AC3,IF(AA3&gt;0,AA3,IF(Y3&gt;0,Y3,IF(U3&gt;0,U3,IF(S3&gt;0,S3,IF(Q3&gt;0,Q3,IF(O3&gt;0,O3,IF(M3&gt;0,M3,IF(K3&gt;0,K3,IF(I3&gt;0,I3,IF(G3&gt;0,G3,E3)))))))))))</f>
        <v>1000</v>
      </c>
      <c r="AE3" s="63"/>
      <c r="AF3" s="62">
        <v>10.0</v>
      </c>
      <c r="AG3" s="58"/>
      <c r="AH3" s="62">
        <v>10.0</v>
      </c>
      <c r="AI3" s="58"/>
      <c r="AJ3" s="61"/>
      <c r="AK3" s="61"/>
      <c r="AL3" s="64"/>
    </row>
    <row r="4" ht="15.75" customHeight="1">
      <c r="A4" s="61" t="s">
        <v>40</v>
      </c>
      <c r="B4" s="61" t="s">
        <v>41</v>
      </c>
      <c r="C4" s="59"/>
      <c r="D4" s="65" t="s">
        <v>42</v>
      </c>
      <c r="E4" s="50"/>
      <c r="F4" s="65" t="s">
        <v>42</v>
      </c>
      <c r="G4" s="50"/>
      <c r="H4" s="65" t="s">
        <v>42</v>
      </c>
      <c r="I4" s="50"/>
      <c r="J4" s="65" t="s">
        <v>42</v>
      </c>
      <c r="K4" s="50"/>
      <c r="L4" s="65" t="s">
        <v>42</v>
      </c>
      <c r="M4" s="50"/>
      <c r="N4" s="65" t="s">
        <v>42</v>
      </c>
      <c r="O4" s="50"/>
      <c r="P4" s="65" t="s">
        <v>42</v>
      </c>
      <c r="Q4" s="50"/>
      <c r="R4" s="65" t="s">
        <v>42</v>
      </c>
      <c r="S4" s="50"/>
      <c r="T4" s="65" t="s">
        <v>42</v>
      </c>
      <c r="U4" s="50"/>
      <c r="V4" s="65" t="s">
        <v>42</v>
      </c>
      <c r="W4" s="50"/>
      <c r="X4" s="65" t="s">
        <v>42</v>
      </c>
      <c r="Y4" s="50"/>
      <c r="Z4" s="65" t="s">
        <v>42</v>
      </c>
      <c r="AA4" s="50"/>
      <c r="AB4" s="65" t="s">
        <v>42</v>
      </c>
      <c r="AC4" s="50"/>
      <c r="AD4" s="61" t="s">
        <v>42</v>
      </c>
      <c r="AE4" s="61" t="s">
        <v>43</v>
      </c>
      <c r="AF4" s="61" t="s">
        <v>42</v>
      </c>
      <c r="AG4" s="61" t="s">
        <v>44</v>
      </c>
      <c r="AH4" s="61" t="s">
        <v>42</v>
      </c>
      <c r="AI4" s="61" t="s">
        <v>44</v>
      </c>
      <c r="AJ4" s="61" t="s">
        <v>43</v>
      </c>
      <c r="AK4" s="61" t="s">
        <v>45</v>
      </c>
      <c r="AL4" s="61" t="s">
        <v>45</v>
      </c>
    </row>
    <row r="5" ht="15.75" customHeight="1">
      <c r="A5" s="66"/>
      <c r="B5" s="66"/>
      <c r="C5" s="67" t="str">
        <f>VLOOKUP(CONCATENATE(Calculadora!$B$1,"-",Calculadora!$B$2),$C6:$AL171,1,FALSE)</f>
        <v>SC - Blumenau-GO - Morrinhos</v>
      </c>
      <c r="D5" s="68">
        <f>VLOOKUP(CONCATENATE(Calculadora!$B$1,"-",Calculadora!$B$2),$C6:$AL171,2,FALSE)</f>
        <v>4.2</v>
      </c>
      <c r="E5" s="50"/>
      <c r="F5" s="68">
        <f>VLOOKUP(CONCATENATE(Calculadora!$B$1,"-",Calculadora!$B$2),$C6:$AL171,4,FALSE)</f>
        <v>4.02</v>
      </c>
      <c r="G5" s="50"/>
      <c r="H5" s="68">
        <f>VLOOKUP(CONCATENATE(Calculadora!$B$1,"-",Calculadora!$B$2),$C6:$AL171,6,FALSE)</f>
        <v>3.89</v>
      </c>
      <c r="I5" s="50"/>
      <c r="J5" s="68">
        <f>VLOOKUP(CONCATENATE(Calculadora!$B$1,"-",Calculadora!$B$2),$C6:$AL171,8,FALSE)</f>
        <v>3.78</v>
      </c>
      <c r="K5" s="50"/>
      <c r="L5" s="68">
        <f>VLOOKUP(CONCATENATE(Calculadora!$B$1,"-",Calculadora!$B$2),$C6:$AL171,10,FALSE)</f>
        <v>3.66</v>
      </c>
      <c r="M5" s="50"/>
      <c r="N5" s="68">
        <f>VLOOKUP(CONCATENATE(Calculadora!$B$1,"-",Calculadora!$B$2),$C6:$AL171,12,FALSE)</f>
        <v>3.35</v>
      </c>
      <c r="O5" s="50"/>
      <c r="P5" s="68">
        <f>VLOOKUP(CONCATENATE(Calculadora!$B$1,"-",Calculadora!$B$2),$C6:$AL171,14,FALSE)</f>
        <v>7</v>
      </c>
      <c r="Q5" s="50"/>
      <c r="R5" s="68">
        <f>VLOOKUP(CONCATENATE(Calculadora!$B$1,"-",Calculadora!$B$2),$C6:$AL171,16,FALSE)</f>
        <v>8</v>
      </c>
      <c r="S5" s="50"/>
      <c r="T5" s="68">
        <f>VLOOKUP(CONCATENATE(Calculadora!$B$1,"-",Calculadora!$B$2),$C6:$AL171,18,FALSE)</f>
        <v>9</v>
      </c>
      <c r="U5" s="50"/>
      <c r="V5" s="68">
        <f>VLOOKUP(CONCATENATE(Calculadora!$B$1,"-",Calculadora!$B$2),$C6:$AL171,20,FALSE)</f>
        <v>10</v>
      </c>
      <c r="W5" s="50"/>
      <c r="X5" s="68">
        <f>VLOOKUP(CONCATENATE(Calculadora!$B$1,"-",Calculadora!$B$2),$C6:$AL171,22,FALSE)</f>
        <v>11</v>
      </c>
      <c r="Y5" s="50"/>
      <c r="Z5" s="68">
        <f>VLOOKUP(CONCATENATE(Calculadora!$B$1,"-",Calculadora!$B$2),$C6:$AL171,24,FALSE)</f>
        <v>12</v>
      </c>
      <c r="AA5" s="50"/>
      <c r="AB5" s="68">
        <f>VLOOKUP(CONCATENATE(Calculadora!$B$1,"-",Calculadora!$B$2),$C6:$AL171,26,FALSE)</f>
        <v>13</v>
      </c>
      <c r="AC5" s="50"/>
      <c r="AD5" s="69">
        <f>VLOOKUP(CONCATENATE(Calculadora!$B$1,"-",Calculadora!$B$2),$C6:$AL171,28,FALSE)</f>
        <v>3</v>
      </c>
      <c r="AE5" s="69">
        <f>VLOOKUP(CONCATENATE(Calculadora!$B$1,"-",Calculadora!$B$2),$C6:$AL171,29,FALSE)</f>
        <v>0.003</v>
      </c>
      <c r="AF5" s="69">
        <f>VLOOKUP(CONCATENATE(Calculadora!$B$1,"-",Calculadora!$B$2),$C6:$AL171,30,FALSE)</f>
        <v>50</v>
      </c>
      <c r="AG5" s="69">
        <f>VLOOKUP(CONCATENATE(Calculadora!$B$1,"-",Calculadora!$B$2),$C6:$AL171,31,FALSE)</f>
        <v>3.5</v>
      </c>
      <c r="AH5" s="69">
        <f>VLOOKUP(CONCATENATE(Calculadora!$B$1,"-",Calculadora!$B$2),$C6:$AL171,32,FALSE)</f>
        <v>50</v>
      </c>
      <c r="AI5" s="69">
        <f>VLOOKUP(CONCATENATE(Calculadora!$B$1,"-",Calculadora!$B$2),$C6:$AL171,33,FALSE)</f>
        <v>3.5</v>
      </c>
      <c r="AJ5" s="69">
        <f>VLOOKUP(CONCATENATE(Calculadora!$B$1,"-",Calculadora!$B$2),$C6:$AL171,34,FALSE)</f>
        <v>0.0005</v>
      </c>
      <c r="AK5" s="69">
        <f>VLOOKUP(CONCATENATE(Calculadora!$B$1,"-",Calculadora!$B$2),$C6:$AL171,35,FALSE)</f>
        <v>0.12</v>
      </c>
      <c r="AL5" s="69">
        <f>VLOOKUP(CONCATENATE(Calculadora!$B$1,"-",Calculadora!$B$2),$C6:$AL171,36,FALSE)</f>
        <v>0.17</v>
      </c>
    </row>
    <row r="6" ht="15.75" customHeight="1">
      <c r="A6" s="66" t="s">
        <v>4</v>
      </c>
      <c r="B6" s="66" t="s">
        <v>46</v>
      </c>
      <c r="C6" s="67" t="str">
        <f t="shared" ref="C6:C7" si="1">CONCATENATE(A6,"-",B6)</f>
        <v>SC - Blumenau-PR - Cascavel</v>
      </c>
      <c r="D6" s="70">
        <v>4.2</v>
      </c>
      <c r="E6" s="50"/>
      <c r="F6" s="70">
        <v>4.02</v>
      </c>
      <c r="G6" s="50"/>
      <c r="H6" s="70">
        <v>3.89</v>
      </c>
      <c r="I6" s="50"/>
      <c r="J6" s="70">
        <v>3.78</v>
      </c>
      <c r="K6" s="50"/>
      <c r="L6" s="70">
        <v>3.66</v>
      </c>
      <c r="M6" s="50"/>
      <c r="N6" s="70">
        <v>3.35</v>
      </c>
      <c r="O6" s="50"/>
      <c r="P6" s="70">
        <v>7.0</v>
      </c>
      <c r="Q6" s="50"/>
      <c r="R6" s="70">
        <v>8.0</v>
      </c>
      <c r="S6" s="50"/>
      <c r="T6" s="70">
        <v>9.0</v>
      </c>
      <c r="U6" s="50"/>
      <c r="V6" s="70">
        <v>10.0</v>
      </c>
      <c r="W6" s="50"/>
      <c r="X6" s="70">
        <v>11.0</v>
      </c>
      <c r="Y6" s="50"/>
      <c r="Z6" s="70">
        <v>12.0</v>
      </c>
      <c r="AA6" s="50"/>
      <c r="AB6" s="70">
        <v>13.0</v>
      </c>
      <c r="AC6" s="50"/>
      <c r="AD6" s="71">
        <v>3.0</v>
      </c>
      <c r="AE6" s="71">
        <v>0.003</v>
      </c>
      <c r="AF6" s="71">
        <v>50.0</v>
      </c>
      <c r="AG6" s="71">
        <v>3.5</v>
      </c>
      <c r="AH6" s="71">
        <v>50.0</v>
      </c>
      <c r="AI6" s="71">
        <v>3.5</v>
      </c>
      <c r="AJ6" s="72">
        <v>5.0E-4</v>
      </c>
      <c r="AK6" s="73">
        <v>0.12</v>
      </c>
      <c r="AL6" s="73">
        <v>0.17</v>
      </c>
    </row>
    <row r="7" ht="15.75" customHeight="1">
      <c r="A7" s="66" t="s">
        <v>4</v>
      </c>
      <c r="B7" s="66" t="s">
        <v>8</v>
      </c>
      <c r="C7" s="67" t="str">
        <f t="shared" si="1"/>
        <v>SC - Blumenau-GO - Morrinhos</v>
      </c>
      <c r="D7" s="70">
        <v>4.2</v>
      </c>
      <c r="E7" s="50"/>
      <c r="F7" s="70">
        <v>4.02</v>
      </c>
      <c r="G7" s="50"/>
      <c r="H7" s="70">
        <v>3.89</v>
      </c>
      <c r="I7" s="50"/>
      <c r="J7" s="70">
        <v>3.78</v>
      </c>
      <c r="K7" s="50"/>
      <c r="L7" s="70">
        <v>3.66</v>
      </c>
      <c r="M7" s="50"/>
      <c r="N7" s="70">
        <v>3.35</v>
      </c>
      <c r="O7" s="50"/>
      <c r="P7" s="70">
        <v>7.0</v>
      </c>
      <c r="Q7" s="50"/>
      <c r="R7" s="70">
        <v>8.0</v>
      </c>
      <c r="S7" s="50"/>
      <c r="T7" s="70">
        <v>9.0</v>
      </c>
      <c r="U7" s="50"/>
      <c r="V7" s="70">
        <v>10.0</v>
      </c>
      <c r="W7" s="50"/>
      <c r="X7" s="70">
        <v>11.0</v>
      </c>
      <c r="Y7" s="50"/>
      <c r="Z7" s="70">
        <v>12.0</v>
      </c>
      <c r="AA7" s="50"/>
      <c r="AB7" s="70">
        <v>13.0</v>
      </c>
      <c r="AC7" s="50"/>
      <c r="AD7" s="71">
        <v>3.0</v>
      </c>
      <c r="AE7" s="71">
        <v>0.003</v>
      </c>
      <c r="AF7" s="71">
        <v>50.0</v>
      </c>
      <c r="AG7" s="71">
        <v>3.5</v>
      </c>
      <c r="AH7" s="71">
        <v>50.0</v>
      </c>
      <c r="AI7" s="71">
        <v>3.5</v>
      </c>
      <c r="AJ7" s="72">
        <v>5.0E-4</v>
      </c>
      <c r="AK7" s="73">
        <v>0.12</v>
      </c>
      <c r="AL7" s="73">
        <v>0.17</v>
      </c>
    </row>
    <row r="8" ht="15.75" customHeight="1">
      <c r="A8" s="74"/>
      <c r="B8" s="74"/>
      <c r="C8" s="75"/>
      <c r="D8" s="76"/>
      <c r="E8" s="50"/>
      <c r="F8" s="76"/>
      <c r="G8" s="50"/>
      <c r="H8" s="76"/>
      <c r="I8" s="50"/>
      <c r="J8" s="76"/>
      <c r="K8" s="50"/>
      <c r="L8" s="76"/>
      <c r="M8" s="50"/>
      <c r="N8" s="76"/>
      <c r="O8" s="50"/>
      <c r="P8" s="76"/>
      <c r="Q8" s="50"/>
      <c r="R8" s="76"/>
      <c r="S8" s="50"/>
      <c r="T8" s="76"/>
      <c r="U8" s="50"/>
      <c r="V8" s="76"/>
      <c r="W8" s="50"/>
      <c r="X8" s="76"/>
      <c r="Y8" s="50"/>
      <c r="Z8" s="76"/>
      <c r="AA8" s="50"/>
      <c r="AB8" s="76"/>
      <c r="AC8" s="50"/>
      <c r="AD8" s="77"/>
      <c r="AE8" s="78"/>
      <c r="AF8" s="77"/>
      <c r="AG8" s="77"/>
      <c r="AH8" s="77"/>
      <c r="AI8" s="77"/>
      <c r="AJ8" s="78"/>
      <c r="AK8" s="79"/>
      <c r="AL8" s="79"/>
    </row>
    <row r="9" ht="15.75" customHeight="1">
      <c r="A9" s="74"/>
      <c r="B9" s="74"/>
      <c r="C9" s="75"/>
      <c r="D9" s="76"/>
      <c r="E9" s="50"/>
      <c r="F9" s="76"/>
      <c r="G9" s="50"/>
      <c r="H9" s="76"/>
      <c r="I9" s="50"/>
      <c r="J9" s="76"/>
      <c r="K9" s="50"/>
      <c r="L9" s="76"/>
      <c r="M9" s="50"/>
      <c r="N9" s="76"/>
      <c r="O9" s="50"/>
      <c r="P9" s="76"/>
      <c r="Q9" s="50"/>
      <c r="R9" s="76"/>
      <c r="S9" s="50"/>
      <c r="T9" s="76"/>
      <c r="U9" s="50"/>
      <c r="V9" s="76"/>
      <c r="W9" s="50"/>
      <c r="X9" s="76"/>
      <c r="Y9" s="50"/>
      <c r="Z9" s="76"/>
      <c r="AA9" s="50"/>
      <c r="AB9" s="76"/>
      <c r="AC9" s="50"/>
      <c r="AD9" s="77"/>
      <c r="AE9" s="78"/>
      <c r="AF9" s="77"/>
      <c r="AG9" s="77"/>
      <c r="AH9" s="77"/>
      <c r="AI9" s="77"/>
      <c r="AJ9" s="78"/>
      <c r="AK9" s="79"/>
      <c r="AL9" s="79"/>
    </row>
    <row r="10" ht="15.75" customHeight="1">
      <c r="A10" s="74"/>
      <c r="B10" s="74"/>
      <c r="C10" s="75"/>
      <c r="D10" s="76"/>
      <c r="E10" s="50"/>
      <c r="F10" s="76"/>
      <c r="G10" s="50"/>
      <c r="H10" s="76"/>
      <c r="I10" s="50"/>
      <c r="J10" s="76"/>
      <c r="K10" s="50"/>
      <c r="L10" s="76"/>
      <c r="M10" s="50"/>
      <c r="N10" s="76"/>
      <c r="O10" s="50"/>
      <c r="P10" s="76"/>
      <c r="Q10" s="50"/>
      <c r="R10" s="76"/>
      <c r="S10" s="50"/>
      <c r="T10" s="76"/>
      <c r="U10" s="50"/>
      <c r="V10" s="76"/>
      <c r="W10" s="50"/>
      <c r="X10" s="76"/>
      <c r="Y10" s="50"/>
      <c r="Z10" s="76"/>
      <c r="AA10" s="50"/>
      <c r="AB10" s="76"/>
      <c r="AC10" s="50"/>
      <c r="AD10" s="77"/>
      <c r="AE10" s="78"/>
      <c r="AF10" s="77"/>
      <c r="AG10" s="77"/>
      <c r="AH10" s="77"/>
      <c r="AI10" s="77"/>
      <c r="AJ10" s="78"/>
      <c r="AK10" s="79"/>
      <c r="AL10" s="79"/>
    </row>
    <row r="11" ht="15.75" customHeight="1">
      <c r="A11" s="74"/>
      <c r="B11" s="74"/>
      <c r="C11" s="75"/>
      <c r="D11" s="76"/>
      <c r="E11" s="50"/>
      <c r="F11" s="76"/>
      <c r="G11" s="50"/>
      <c r="H11" s="76"/>
      <c r="I11" s="50"/>
      <c r="J11" s="76"/>
      <c r="K11" s="50"/>
      <c r="L11" s="76"/>
      <c r="M11" s="50"/>
      <c r="N11" s="76"/>
      <c r="O11" s="50"/>
      <c r="P11" s="76"/>
      <c r="Q11" s="50"/>
      <c r="R11" s="76"/>
      <c r="S11" s="50"/>
      <c r="T11" s="76"/>
      <c r="U11" s="50"/>
      <c r="V11" s="76"/>
      <c r="W11" s="50"/>
      <c r="X11" s="76"/>
      <c r="Y11" s="50"/>
      <c r="Z11" s="76"/>
      <c r="AA11" s="50"/>
      <c r="AB11" s="76"/>
      <c r="AC11" s="50"/>
      <c r="AD11" s="77"/>
      <c r="AE11" s="78"/>
      <c r="AF11" s="77"/>
      <c r="AG11" s="77"/>
      <c r="AH11" s="77"/>
      <c r="AI11" s="77"/>
      <c r="AJ11" s="78"/>
      <c r="AK11" s="79"/>
      <c r="AL11" s="79"/>
    </row>
    <row r="12" ht="15.75" customHeight="1">
      <c r="A12" s="74"/>
      <c r="B12" s="74"/>
      <c r="C12" s="75"/>
      <c r="D12" s="76"/>
      <c r="E12" s="50"/>
      <c r="F12" s="76"/>
      <c r="G12" s="50"/>
      <c r="H12" s="76"/>
      <c r="I12" s="50"/>
      <c r="J12" s="76"/>
      <c r="K12" s="50"/>
      <c r="L12" s="76"/>
      <c r="M12" s="50"/>
      <c r="N12" s="76"/>
      <c r="O12" s="50"/>
      <c r="P12" s="76"/>
      <c r="Q12" s="50"/>
      <c r="R12" s="76"/>
      <c r="S12" s="50"/>
      <c r="T12" s="76"/>
      <c r="U12" s="50"/>
      <c r="V12" s="76"/>
      <c r="W12" s="50"/>
      <c r="X12" s="76"/>
      <c r="Y12" s="50"/>
      <c r="Z12" s="76"/>
      <c r="AA12" s="50"/>
      <c r="AB12" s="76"/>
      <c r="AC12" s="50"/>
      <c r="AD12" s="77"/>
      <c r="AE12" s="78"/>
      <c r="AF12" s="77"/>
      <c r="AG12" s="77"/>
      <c r="AH12" s="77"/>
      <c r="AI12" s="77"/>
      <c r="AJ12" s="78"/>
      <c r="AK12" s="79"/>
      <c r="AL12" s="79"/>
    </row>
    <row r="13" ht="15.75" customHeight="1">
      <c r="A13" s="74"/>
      <c r="B13" s="74"/>
      <c r="C13" s="75"/>
      <c r="D13" s="76"/>
      <c r="E13" s="50"/>
      <c r="F13" s="76"/>
      <c r="G13" s="50"/>
      <c r="H13" s="76"/>
      <c r="I13" s="50"/>
      <c r="J13" s="76"/>
      <c r="K13" s="50"/>
      <c r="L13" s="76"/>
      <c r="M13" s="50"/>
      <c r="N13" s="76"/>
      <c r="O13" s="50"/>
      <c r="P13" s="76"/>
      <c r="Q13" s="50"/>
      <c r="R13" s="76"/>
      <c r="S13" s="50"/>
      <c r="T13" s="76"/>
      <c r="U13" s="50"/>
      <c r="V13" s="76"/>
      <c r="W13" s="50"/>
      <c r="X13" s="76"/>
      <c r="Y13" s="50"/>
      <c r="Z13" s="76"/>
      <c r="AA13" s="50"/>
      <c r="AB13" s="76"/>
      <c r="AC13" s="50"/>
      <c r="AD13" s="77"/>
      <c r="AE13" s="78"/>
      <c r="AF13" s="77"/>
      <c r="AG13" s="77"/>
      <c r="AH13" s="77"/>
      <c r="AI13" s="77"/>
      <c r="AJ13" s="78"/>
      <c r="AK13" s="79"/>
      <c r="AL13" s="79"/>
    </row>
    <row r="14" ht="15.75" customHeight="1">
      <c r="A14" s="74"/>
      <c r="B14" s="74"/>
      <c r="C14" s="75"/>
      <c r="D14" s="76"/>
      <c r="E14" s="50"/>
      <c r="F14" s="76"/>
      <c r="G14" s="50"/>
      <c r="H14" s="76"/>
      <c r="I14" s="50"/>
      <c r="J14" s="76"/>
      <c r="K14" s="50"/>
      <c r="L14" s="76"/>
      <c r="M14" s="50"/>
      <c r="N14" s="76"/>
      <c r="O14" s="50"/>
      <c r="P14" s="76"/>
      <c r="Q14" s="50"/>
      <c r="R14" s="76"/>
      <c r="S14" s="50"/>
      <c r="T14" s="76"/>
      <c r="U14" s="50"/>
      <c r="V14" s="76"/>
      <c r="W14" s="50"/>
      <c r="X14" s="76"/>
      <c r="Y14" s="50"/>
      <c r="Z14" s="76"/>
      <c r="AA14" s="50"/>
      <c r="AB14" s="76"/>
      <c r="AC14" s="50"/>
      <c r="AD14" s="77"/>
      <c r="AE14" s="78"/>
      <c r="AF14" s="77"/>
      <c r="AG14" s="77"/>
      <c r="AH14" s="77"/>
      <c r="AI14" s="77"/>
      <c r="AJ14" s="78"/>
      <c r="AK14" s="79"/>
      <c r="AL14" s="79"/>
    </row>
    <row r="15" ht="15.75" customHeight="1">
      <c r="A15" s="74"/>
      <c r="B15" s="74"/>
      <c r="C15" s="75"/>
      <c r="D15" s="76"/>
      <c r="E15" s="50"/>
      <c r="F15" s="76"/>
      <c r="G15" s="50"/>
      <c r="H15" s="76"/>
      <c r="I15" s="50"/>
      <c r="J15" s="76"/>
      <c r="K15" s="50"/>
      <c r="L15" s="76"/>
      <c r="M15" s="50"/>
      <c r="N15" s="76"/>
      <c r="O15" s="50"/>
      <c r="P15" s="76"/>
      <c r="Q15" s="50"/>
      <c r="R15" s="76"/>
      <c r="S15" s="50"/>
      <c r="T15" s="76"/>
      <c r="U15" s="50"/>
      <c r="V15" s="76"/>
      <c r="W15" s="50"/>
      <c r="X15" s="76"/>
      <c r="Y15" s="50"/>
      <c r="Z15" s="76"/>
      <c r="AA15" s="50"/>
      <c r="AB15" s="76"/>
      <c r="AC15" s="50"/>
      <c r="AD15" s="77"/>
      <c r="AE15" s="78"/>
      <c r="AF15" s="77"/>
      <c r="AG15" s="77"/>
      <c r="AH15" s="77"/>
      <c r="AI15" s="77"/>
      <c r="AJ15" s="78"/>
      <c r="AK15" s="79"/>
      <c r="AL15" s="79"/>
    </row>
    <row r="16" ht="15.75" customHeight="1">
      <c r="A16" s="74"/>
      <c r="B16" s="74"/>
      <c r="C16" s="75"/>
      <c r="D16" s="76"/>
      <c r="E16" s="50"/>
      <c r="F16" s="76"/>
      <c r="G16" s="50"/>
      <c r="H16" s="76"/>
      <c r="I16" s="50"/>
      <c r="J16" s="76"/>
      <c r="K16" s="50"/>
      <c r="L16" s="76"/>
      <c r="M16" s="50"/>
      <c r="N16" s="76"/>
      <c r="O16" s="50"/>
      <c r="P16" s="76"/>
      <c r="Q16" s="50"/>
      <c r="R16" s="76"/>
      <c r="S16" s="50"/>
      <c r="T16" s="76"/>
      <c r="U16" s="50"/>
      <c r="V16" s="76"/>
      <c r="W16" s="50"/>
      <c r="X16" s="76"/>
      <c r="Y16" s="50"/>
      <c r="Z16" s="76"/>
      <c r="AA16" s="50"/>
      <c r="AB16" s="76"/>
      <c r="AC16" s="50"/>
      <c r="AD16" s="77"/>
      <c r="AE16" s="78"/>
      <c r="AF16" s="77"/>
      <c r="AG16" s="77"/>
      <c r="AH16" s="77"/>
      <c r="AI16" s="77"/>
      <c r="AJ16" s="78"/>
      <c r="AK16" s="79"/>
      <c r="AL16" s="79"/>
    </row>
    <row r="17" ht="15.75" customHeight="1">
      <c r="A17" s="74"/>
      <c r="B17" s="74"/>
      <c r="C17" s="75"/>
      <c r="D17" s="76"/>
      <c r="E17" s="50"/>
      <c r="F17" s="76"/>
      <c r="G17" s="50"/>
      <c r="H17" s="76"/>
      <c r="I17" s="50"/>
      <c r="J17" s="76"/>
      <c r="K17" s="50"/>
      <c r="L17" s="76"/>
      <c r="M17" s="50"/>
      <c r="N17" s="76"/>
      <c r="O17" s="50"/>
      <c r="P17" s="76"/>
      <c r="Q17" s="50"/>
      <c r="R17" s="76"/>
      <c r="S17" s="50"/>
      <c r="T17" s="76"/>
      <c r="U17" s="50"/>
      <c r="V17" s="76"/>
      <c r="W17" s="50"/>
      <c r="X17" s="76"/>
      <c r="Y17" s="50"/>
      <c r="Z17" s="76"/>
      <c r="AA17" s="50"/>
      <c r="AB17" s="76"/>
      <c r="AC17" s="50"/>
      <c r="AD17" s="77"/>
      <c r="AE17" s="78"/>
      <c r="AF17" s="77"/>
      <c r="AG17" s="77"/>
      <c r="AH17" s="77"/>
      <c r="AI17" s="77"/>
      <c r="AJ17" s="78"/>
      <c r="AK17" s="79"/>
      <c r="AL17" s="79"/>
    </row>
    <row r="18" ht="15.75" customHeight="1">
      <c r="A18" s="74"/>
      <c r="B18" s="74"/>
      <c r="C18" s="75"/>
      <c r="D18" s="76"/>
      <c r="E18" s="50"/>
      <c r="F18" s="76"/>
      <c r="G18" s="50"/>
      <c r="H18" s="76"/>
      <c r="I18" s="50"/>
      <c r="J18" s="76"/>
      <c r="K18" s="50"/>
      <c r="L18" s="76"/>
      <c r="M18" s="50"/>
      <c r="N18" s="76"/>
      <c r="O18" s="50"/>
      <c r="P18" s="76"/>
      <c r="Q18" s="50"/>
      <c r="R18" s="76"/>
      <c r="S18" s="50"/>
      <c r="T18" s="76"/>
      <c r="U18" s="50"/>
      <c r="V18" s="76"/>
      <c r="W18" s="50"/>
      <c r="X18" s="76"/>
      <c r="Y18" s="50"/>
      <c r="Z18" s="76"/>
      <c r="AA18" s="50"/>
      <c r="AB18" s="76"/>
      <c r="AC18" s="50"/>
      <c r="AD18" s="77"/>
      <c r="AE18" s="78"/>
      <c r="AF18" s="77"/>
      <c r="AG18" s="77"/>
      <c r="AH18" s="77"/>
      <c r="AI18" s="77"/>
      <c r="AJ18" s="78"/>
      <c r="AK18" s="79"/>
      <c r="AL18" s="79"/>
    </row>
    <row r="19" ht="15.75" customHeight="1">
      <c r="A19" s="74"/>
      <c r="B19" s="74"/>
      <c r="C19" s="75"/>
      <c r="D19" s="76"/>
      <c r="E19" s="50"/>
      <c r="F19" s="76"/>
      <c r="G19" s="50"/>
      <c r="H19" s="76"/>
      <c r="I19" s="50"/>
      <c r="J19" s="76"/>
      <c r="K19" s="50"/>
      <c r="L19" s="76"/>
      <c r="M19" s="50"/>
      <c r="N19" s="76"/>
      <c r="O19" s="50"/>
      <c r="P19" s="76"/>
      <c r="Q19" s="50"/>
      <c r="R19" s="76"/>
      <c r="S19" s="50"/>
      <c r="T19" s="76"/>
      <c r="U19" s="50"/>
      <c r="V19" s="76"/>
      <c r="W19" s="50"/>
      <c r="X19" s="76"/>
      <c r="Y19" s="50"/>
      <c r="Z19" s="76"/>
      <c r="AA19" s="50"/>
      <c r="AB19" s="76"/>
      <c r="AC19" s="50"/>
      <c r="AD19" s="77"/>
      <c r="AE19" s="78"/>
      <c r="AF19" s="77"/>
      <c r="AG19" s="77"/>
      <c r="AH19" s="77"/>
      <c r="AI19" s="77"/>
      <c r="AJ19" s="78"/>
      <c r="AK19" s="79"/>
      <c r="AL19" s="79"/>
    </row>
    <row r="20" ht="15.75" customHeight="1">
      <c r="A20" s="74"/>
      <c r="B20" s="74"/>
      <c r="C20" s="75"/>
      <c r="D20" s="76"/>
      <c r="E20" s="50"/>
      <c r="F20" s="76"/>
      <c r="G20" s="50"/>
      <c r="H20" s="76"/>
      <c r="I20" s="50"/>
      <c r="J20" s="76"/>
      <c r="K20" s="50"/>
      <c r="L20" s="76"/>
      <c r="M20" s="50"/>
      <c r="N20" s="76"/>
      <c r="O20" s="50"/>
      <c r="P20" s="76"/>
      <c r="Q20" s="50"/>
      <c r="R20" s="76"/>
      <c r="S20" s="50"/>
      <c r="T20" s="76"/>
      <c r="U20" s="50"/>
      <c r="V20" s="76"/>
      <c r="W20" s="50"/>
      <c r="X20" s="76"/>
      <c r="Y20" s="50"/>
      <c r="Z20" s="76"/>
      <c r="AA20" s="50"/>
      <c r="AB20" s="76"/>
      <c r="AC20" s="50"/>
      <c r="AD20" s="77"/>
      <c r="AE20" s="78"/>
      <c r="AF20" s="77"/>
      <c r="AG20" s="77"/>
      <c r="AH20" s="77"/>
      <c r="AI20" s="77"/>
      <c r="AJ20" s="78"/>
      <c r="AK20" s="79"/>
      <c r="AL20" s="79"/>
    </row>
    <row r="21" ht="15.75" customHeight="1">
      <c r="A21" s="74"/>
      <c r="B21" s="74"/>
      <c r="C21" s="75"/>
      <c r="D21" s="76"/>
      <c r="E21" s="50"/>
      <c r="F21" s="76"/>
      <c r="G21" s="50"/>
      <c r="H21" s="76"/>
      <c r="I21" s="50"/>
      <c r="J21" s="76"/>
      <c r="K21" s="50"/>
      <c r="L21" s="76"/>
      <c r="M21" s="50"/>
      <c r="N21" s="76"/>
      <c r="O21" s="50"/>
      <c r="P21" s="76"/>
      <c r="Q21" s="50"/>
      <c r="R21" s="76"/>
      <c r="S21" s="50"/>
      <c r="T21" s="76"/>
      <c r="U21" s="50"/>
      <c r="V21" s="76"/>
      <c r="W21" s="50"/>
      <c r="X21" s="76"/>
      <c r="Y21" s="50"/>
      <c r="Z21" s="76"/>
      <c r="AA21" s="50"/>
      <c r="AB21" s="76"/>
      <c r="AC21" s="50"/>
      <c r="AD21" s="77"/>
      <c r="AE21" s="78"/>
      <c r="AF21" s="77"/>
      <c r="AG21" s="77"/>
      <c r="AH21" s="77"/>
      <c r="AI21" s="77"/>
      <c r="AJ21" s="78"/>
      <c r="AK21" s="79"/>
      <c r="AL21" s="79"/>
    </row>
    <row r="22" ht="15.75" customHeight="1">
      <c r="A22" s="74"/>
      <c r="B22" s="74"/>
      <c r="C22" s="75"/>
      <c r="D22" s="76"/>
      <c r="E22" s="50"/>
      <c r="F22" s="76"/>
      <c r="G22" s="50"/>
      <c r="H22" s="76"/>
      <c r="I22" s="50"/>
      <c r="J22" s="76"/>
      <c r="K22" s="50"/>
      <c r="L22" s="76"/>
      <c r="M22" s="50"/>
      <c r="N22" s="76"/>
      <c r="O22" s="50"/>
      <c r="P22" s="76"/>
      <c r="Q22" s="50"/>
      <c r="R22" s="76"/>
      <c r="S22" s="50"/>
      <c r="T22" s="76"/>
      <c r="U22" s="50"/>
      <c r="V22" s="76"/>
      <c r="W22" s="50"/>
      <c r="X22" s="76"/>
      <c r="Y22" s="50"/>
      <c r="Z22" s="76"/>
      <c r="AA22" s="50"/>
      <c r="AB22" s="76"/>
      <c r="AC22" s="50"/>
      <c r="AD22" s="77"/>
      <c r="AE22" s="78"/>
      <c r="AF22" s="77"/>
      <c r="AG22" s="77"/>
      <c r="AH22" s="77"/>
      <c r="AI22" s="77"/>
      <c r="AJ22" s="78"/>
      <c r="AK22" s="79"/>
      <c r="AL22" s="79"/>
    </row>
    <row r="23" ht="15.75" customHeight="1">
      <c r="A23" s="74"/>
      <c r="B23" s="74"/>
      <c r="C23" s="75"/>
      <c r="D23" s="76"/>
      <c r="E23" s="50"/>
      <c r="F23" s="76"/>
      <c r="G23" s="50"/>
      <c r="H23" s="76"/>
      <c r="I23" s="50"/>
      <c r="J23" s="76"/>
      <c r="K23" s="50"/>
      <c r="L23" s="76"/>
      <c r="M23" s="50"/>
      <c r="N23" s="76"/>
      <c r="O23" s="50"/>
      <c r="P23" s="76"/>
      <c r="Q23" s="50"/>
      <c r="R23" s="76"/>
      <c r="S23" s="50"/>
      <c r="T23" s="76"/>
      <c r="U23" s="50"/>
      <c r="V23" s="76"/>
      <c r="W23" s="50"/>
      <c r="X23" s="76"/>
      <c r="Y23" s="50"/>
      <c r="Z23" s="76"/>
      <c r="AA23" s="50"/>
      <c r="AB23" s="76"/>
      <c r="AC23" s="50"/>
      <c r="AD23" s="77"/>
      <c r="AE23" s="78"/>
      <c r="AF23" s="77"/>
      <c r="AG23" s="77"/>
      <c r="AH23" s="77"/>
      <c r="AI23" s="77"/>
      <c r="AJ23" s="78"/>
      <c r="AK23" s="79"/>
      <c r="AL23" s="79"/>
    </row>
    <row r="24" ht="15.75" customHeight="1">
      <c r="A24" s="74"/>
      <c r="B24" s="74"/>
      <c r="C24" s="75"/>
      <c r="D24" s="76"/>
      <c r="E24" s="50"/>
      <c r="F24" s="76"/>
      <c r="G24" s="50"/>
      <c r="H24" s="76"/>
      <c r="I24" s="50"/>
      <c r="J24" s="76"/>
      <c r="K24" s="50"/>
      <c r="L24" s="76"/>
      <c r="M24" s="50"/>
      <c r="N24" s="76"/>
      <c r="O24" s="50"/>
      <c r="P24" s="76"/>
      <c r="Q24" s="50"/>
      <c r="R24" s="76"/>
      <c r="S24" s="50"/>
      <c r="T24" s="76"/>
      <c r="U24" s="50"/>
      <c r="V24" s="76"/>
      <c r="W24" s="50"/>
      <c r="X24" s="76"/>
      <c r="Y24" s="50"/>
      <c r="Z24" s="76"/>
      <c r="AA24" s="50"/>
      <c r="AB24" s="76"/>
      <c r="AC24" s="50"/>
      <c r="AD24" s="77"/>
      <c r="AE24" s="78"/>
      <c r="AF24" s="77"/>
      <c r="AG24" s="77"/>
      <c r="AH24" s="77"/>
      <c r="AI24" s="77"/>
      <c r="AJ24" s="78"/>
      <c r="AK24" s="79"/>
      <c r="AL24" s="79"/>
    </row>
    <row r="25" ht="15.75" customHeight="1">
      <c r="A25" s="74"/>
      <c r="B25" s="74"/>
      <c r="C25" s="75"/>
      <c r="D25" s="76"/>
      <c r="E25" s="50"/>
      <c r="F25" s="76"/>
      <c r="G25" s="50"/>
      <c r="H25" s="76"/>
      <c r="I25" s="50"/>
      <c r="J25" s="76"/>
      <c r="K25" s="50"/>
      <c r="L25" s="76"/>
      <c r="M25" s="50"/>
      <c r="N25" s="76"/>
      <c r="O25" s="50"/>
      <c r="P25" s="76"/>
      <c r="Q25" s="50"/>
      <c r="R25" s="76"/>
      <c r="S25" s="50"/>
      <c r="T25" s="76"/>
      <c r="U25" s="50"/>
      <c r="V25" s="76"/>
      <c r="W25" s="50"/>
      <c r="X25" s="76"/>
      <c r="Y25" s="50"/>
      <c r="Z25" s="76"/>
      <c r="AA25" s="50"/>
      <c r="AB25" s="76"/>
      <c r="AC25" s="50"/>
      <c r="AD25" s="77"/>
      <c r="AE25" s="78"/>
      <c r="AF25" s="77"/>
      <c r="AG25" s="77"/>
      <c r="AH25" s="77"/>
      <c r="AI25" s="77"/>
      <c r="AJ25" s="78"/>
      <c r="AK25" s="79"/>
      <c r="AL25" s="79"/>
    </row>
    <row r="26" ht="15.75" customHeight="1">
      <c r="A26" s="74"/>
      <c r="B26" s="74"/>
      <c r="C26" s="75"/>
      <c r="D26" s="76"/>
      <c r="E26" s="50"/>
      <c r="F26" s="76"/>
      <c r="G26" s="50"/>
      <c r="H26" s="76"/>
      <c r="I26" s="50"/>
      <c r="J26" s="76"/>
      <c r="K26" s="50"/>
      <c r="L26" s="76"/>
      <c r="M26" s="50"/>
      <c r="N26" s="76"/>
      <c r="O26" s="50"/>
      <c r="P26" s="76"/>
      <c r="Q26" s="50"/>
      <c r="R26" s="76"/>
      <c r="S26" s="50"/>
      <c r="T26" s="76"/>
      <c r="U26" s="50"/>
      <c r="V26" s="76"/>
      <c r="W26" s="50"/>
      <c r="X26" s="76"/>
      <c r="Y26" s="50"/>
      <c r="Z26" s="76"/>
      <c r="AA26" s="50"/>
      <c r="AB26" s="76"/>
      <c r="AC26" s="50"/>
      <c r="AD26" s="77"/>
      <c r="AE26" s="78"/>
      <c r="AF26" s="77"/>
      <c r="AG26" s="77"/>
      <c r="AH26" s="77"/>
      <c r="AI26" s="77"/>
      <c r="AJ26" s="78"/>
      <c r="AK26" s="79"/>
      <c r="AL26" s="79"/>
    </row>
    <row r="27" ht="15.75" customHeight="1">
      <c r="A27" s="74"/>
      <c r="B27" s="74"/>
      <c r="C27" s="75"/>
      <c r="D27" s="76"/>
      <c r="E27" s="50"/>
      <c r="F27" s="76"/>
      <c r="G27" s="50"/>
      <c r="H27" s="76"/>
      <c r="I27" s="50"/>
      <c r="J27" s="76"/>
      <c r="K27" s="50"/>
      <c r="L27" s="76"/>
      <c r="M27" s="50"/>
      <c r="N27" s="76"/>
      <c r="O27" s="50"/>
      <c r="P27" s="76"/>
      <c r="Q27" s="50"/>
      <c r="R27" s="76"/>
      <c r="S27" s="50"/>
      <c r="T27" s="76"/>
      <c r="U27" s="50"/>
      <c r="V27" s="76"/>
      <c r="W27" s="50"/>
      <c r="X27" s="76"/>
      <c r="Y27" s="50"/>
      <c r="Z27" s="76"/>
      <c r="AA27" s="50"/>
      <c r="AB27" s="76"/>
      <c r="AC27" s="50"/>
      <c r="AD27" s="77"/>
      <c r="AE27" s="78"/>
      <c r="AF27" s="77"/>
      <c r="AG27" s="77"/>
      <c r="AH27" s="77"/>
      <c r="AI27" s="77"/>
      <c r="AJ27" s="78"/>
      <c r="AK27" s="79"/>
      <c r="AL27" s="79"/>
    </row>
    <row r="28" ht="15.75" customHeight="1">
      <c r="A28" s="74"/>
      <c r="B28" s="74"/>
      <c r="C28" s="75"/>
      <c r="D28" s="76"/>
      <c r="E28" s="50"/>
      <c r="F28" s="76"/>
      <c r="G28" s="50"/>
      <c r="H28" s="76"/>
      <c r="I28" s="50"/>
      <c r="J28" s="76"/>
      <c r="K28" s="50"/>
      <c r="L28" s="76"/>
      <c r="M28" s="50"/>
      <c r="N28" s="76"/>
      <c r="O28" s="50"/>
      <c r="P28" s="76"/>
      <c r="Q28" s="50"/>
      <c r="R28" s="76"/>
      <c r="S28" s="50"/>
      <c r="T28" s="76"/>
      <c r="U28" s="50"/>
      <c r="V28" s="76"/>
      <c r="W28" s="50"/>
      <c r="X28" s="76"/>
      <c r="Y28" s="50"/>
      <c r="Z28" s="76"/>
      <c r="AA28" s="50"/>
      <c r="AB28" s="76"/>
      <c r="AC28" s="50"/>
      <c r="AD28" s="77"/>
      <c r="AE28" s="78"/>
      <c r="AF28" s="77"/>
      <c r="AG28" s="77"/>
      <c r="AH28" s="77"/>
      <c r="AI28" s="77"/>
      <c r="AJ28" s="78"/>
      <c r="AK28" s="79"/>
      <c r="AL28" s="79"/>
    </row>
    <row r="29" ht="15.75" customHeight="1">
      <c r="A29" s="74"/>
      <c r="B29" s="74"/>
      <c r="C29" s="75"/>
      <c r="D29" s="76"/>
      <c r="E29" s="50"/>
      <c r="F29" s="76"/>
      <c r="G29" s="50"/>
      <c r="H29" s="76"/>
      <c r="I29" s="50"/>
      <c r="J29" s="76"/>
      <c r="K29" s="50"/>
      <c r="L29" s="76"/>
      <c r="M29" s="50"/>
      <c r="N29" s="76"/>
      <c r="O29" s="50"/>
      <c r="P29" s="76"/>
      <c r="Q29" s="50"/>
      <c r="R29" s="76"/>
      <c r="S29" s="50"/>
      <c r="T29" s="76"/>
      <c r="U29" s="50"/>
      <c r="V29" s="76"/>
      <c r="W29" s="50"/>
      <c r="X29" s="76"/>
      <c r="Y29" s="50"/>
      <c r="Z29" s="76"/>
      <c r="AA29" s="50"/>
      <c r="AB29" s="76"/>
      <c r="AC29" s="50"/>
      <c r="AD29" s="77"/>
      <c r="AE29" s="78"/>
      <c r="AF29" s="77"/>
      <c r="AG29" s="77"/>
      <c r="AH29" s="77"/>
      <c r="AI29" s="77"/>
      <c r="AJ29" s="78"/>
      <c r="AK29" s="79"/>
      <c r="AL29" s="79"/>
    </row>
    <row r="30" ht="15.75" customHeight="1">
      <c r="A30" s="74"/>
      <c r="B30" s="74"/>
      <c r="C30" s="75"/>
      <c r="D30" s="76"/>
      <c r="E30" s="50"/>
      <c r="F30" s="76"/>
      <c r="G30" s="50"/>
      <c r="H30" s="76"/>
      <c r="I30" s="50"/>
      <c r="J30" s="76"/>
      <c r="K30" s="50"/>
      <c r="L30" s="76"/>
      <c r="M30" s="50"/>
      <c r="N30" s="76"/>
      <c r="O30" s="50"/>
      <c r="P30" s="76"/>
      <c r="Q30" s="50"/>
      <c r="R30" s="76"/>
      <c r="S30" s="50"/>
      <c r="T30" s="76"/>
      <c r="U30" s="50"/>
      <c r="V30" s="76"/>
      <c r="W30" s="50"/>
      <c r="X30" s="76"/>
      <c r="Y30" s="50"/>
      <c r="Z30" s="76"/>
      <c r="AA30" s="50"/>
      <c r="AB30" s="76"/>
      <c r="AC30" s="50"/>
      <c r="AD30" s="77"/>
      <c r="AE30" s="78"/>
      <c r="AF30" s="77"/>
      <c r="AG30" s="77"/>
      <c r="AH30" s="77"/>
      <c r="AI30" s="77"/>
      <c r="AJ30" s="78"/>
      <c r="AK30" s="79"/>
      <c r="AL30" s="79"/>
    </row>
    <row r="31" ht="15.75" customHeight="1">
      <c r="A31" s="74"/>
      <c r="B31" s="74"/>
      <c r="C31" s="75"/>
      <c r="D31" s="76"/>
      <c r="E31" s="50"/>
      <c r="F31" s="76"/>
      <c r="G31" s="50"/>
      <c r="H31" s="76"/>
      <c r="I31" s="50"/>
      <c r="J31" s="76"/>
      <c r="K31" s="50"/>
      <c r="L31" s="76"/>
      <c r="M31" s="50"/>
      <c r="N31" s="76"/>
      <c r="O31" s="50"/>
      <c r="P31" s="76"/>
      <c r="Q31" s="50"/>
      <c r="R31" s="76"/>
      <c r="S31" s="50"/>
      <c r="T31" s="76"/>
      <c r="U31" s="50"/>
      <c r="V31" s="76"/>
      <c r="W31" s="50"/>
      <c r="X31" s="76"/>
      <c r="Y31" s="50"/>
      <c r="Z31" s="76"/>
      <c r="AA31" s="50"/>
      <c r="AB31" s="76"/>
      <c r="AC31" s="50"/>
      <c r="AD31" s="77"/>
      <c r="AE31" s="78"/>
      <c r="AF31" s="77"/>
      <c r="AG31" s="77"/>
      <c r="AH31" s="77"/>
      <c r="AI31" s="77"/>
      <c r="AJ31" s="78"/>
      <c r="AK31" s="79"/>
      <c r="AL31" s="79"/>
    </row>
    <row r="32" ht="15.75" customHeight="1">
      <c r="A32" s="74"/>
      <c r="B32" s="74"/>
      <c r="C32" s="75"/>
      <c r="D32" s="76"/>
      <c r="E32" s="50"/>
      <c r="F32" s="76"/>
      <c r="G32" s="50"/>
      <c r="H32" s="76"/>
      <c r="I32" s="50"/>
      <c r="J32" s="76"/>
      <c r="K32" s="50"/>
      <c r="L32" s="76"/>
      <c r="M32" s="50"/>
      <c r="N32" s="76"/>
      <c r="O32" s="50"/>
      <c r="P32" s="76"/>
      <c r="Q32" s="50"/>
      <c r="R32" s="76"/>
      <c r="S32" s="50"/>
      <c r="T32" s="76"/>
      <c r="U32" s="50"/>
      <c r="V32" s="76"/>
      <c r="W32" s="50"/>
      <c r="X32" s="76"/>
      <c r="Y32" s="50"/>
      <c r="Z32" s="76"/>
      <c r="AA32" s="50"/>
      <c r="AB32" s="76"/>
      <c r="AC32" s="50"/>
      <c r="AD32" s="77"/>
      <c r="AE32" s="78"/>
      <c r="AF32" s="77"/>
      <c r="AG32" s="77"/>
      <c r="AH32" s="77"/>
      <c r="AI32" s="77"/>
      <c r="AJ32" s="78"/>
      <c r="AK32" s="79"/>
      <c r="AL32" s="79"/>
    </row>
    <row r="33" ht="15.75" customHeight="1">
      <c r="A33" s="74"/>
      <c r="B33" s="74"/>
      <c r="C33" s="75"/>
      <c r="D33" s="76"/>
      <c r="E33" s="50"/>
      <c r="F33" s="76"/>
      <c r="G33" s="50"/>
      <c r="H33" s="76"/>
      <c r="I33" s="50"/>
      <c r="J33" s="76"/>
      <c r="K33" s="50"/>
      <c r="L33" s="76"/>
      <c r="M33" s="50"/>
      <c r="N33" s="76"/>
      <c r="O33" s="50"/>
      <c r="P33" s="76"/>
      <c r="Q33" s="50"/>
      <c r="R33" s="76"/>
      <c r="S33" s="50"/>
      <c r="T33" s="76"/>
      <c r="U33" s="50"/>
      <c r="V33" s="76"/>
      <c r="W33" s="50"/>
      <c r="X33" s="76"/>
      <c r="Y33" s="50"/>
      <c r="Z33" s="76"/>
      <c r="AA33" s="50"/>
      <c r="AB33" s="76"/>
      <c r="AC33" s="50"/>
      <c r="AD33" s="77"/>
      <c r="AE33" s="78"/>
      <c r="AF33" s="77"/>
      <c r="AG33" s="77"/>
      <c r="AH33" s="77"/>
      <c r="AI33" s="77"/>
      <c r="AJ33" s="78"/>
      <c r="AK33" s="79"/>
      <c r="AL33" s="79"/>
    </row>
    <row r="34" ht="15.75" customHeight="1">
      <c r="A34" s="74"/>
      <c r="B34" s="74"/>
      <c r="C34" s="75"/>
      <c r="D34" s="76"/>
      <c r="E34" s="50"/>
      <c r="F34" s="76"/>
      <c r="G34" s="50"/>
      <c r="H34" s="76"/>
      <c r="I34" s="50"/>
      <c r="J34" s="76"/>
      <c r="K34" s="50"/>
      <c r="L34" s="76"/>
      <c r="M34" s="50"/>
      <c r="N34" s="76"/>
      <c r="O34" s="50"/>
      <c r="P34" s="76"/>
      <c r="Q34" s="50"/>
      <c r="R34" s="76"/>
      <c r="S34" s="50"/>
      <c r="T34" s="76"/>
      <c r="U34" s="50"/>
      <c r="V34" s="76"/>
      <c r="W34" s="50"/>
      <c r="X34" s="76"/>
      <c r="Y34" s="50"/>
      <c r="Z34" s="76"/>
      <c r="AA34" s="50"/>
      <c r="AB34" s="76"/>
      <c r="AC34" s="50"/>
      <c r="AD34" s="77"/>
      <c r="AE34" s="78"/>
      <c r="AF34" s="77"/>
      <c r="AG34" s="77"/>
      <c r="AH34" s="77"/>
      <c r="AI34" s="77"/>
      <c r="AJ34" s="78"/>
      <c r="AK34" s="79"/>
      <c r="AL34" s="79"/>
    </row>
    <row r="35" ht="15.75" customHeight="1">
      <c r="A35" s="74"/>
      <c r="B35" s="74"/>
      <c r="C35" s="75"/>
      <c r="D35" s="76"/>
      <c r="E35" s="50"/>
      <c r="F35" s="76"/>
      <c r="G35" s="50"/>
      <c r="H35" s="76"/>
      <c r="I35" s="50"/>
      <c r="J35" s="76"/>
      <c r="K35" s="50"/>
      <c r="L35" s="76"/>
      <c r="M35" s="50"/>
      <c r="N35" s="76"/>
      <c r="O35" s="50"/>
      <c r="P35" s="76"/>
      <c r="Q35" s="50"/>
      <c r="R35" s="76"/>
      <c r="S35" s="50"/>
      <c r="T35" s="76"/>
      <c r="U35" s="50"/>
      <c r="V35" s="76"/>
      <c r="W35" s="50"/>
      <c r="X35" s="76"/>
      <c r="Y35" s="50"/>
      <c r="Z35" s="76"/>
      <c r="AA35" s="50"/>
      <c r="AB35" s="76"/>
      <c r="AC35" s="50"/>
      <c r="AD35" s="77"/>
      <c r="AE35" s="78"/>
      <c r="AF35" s="77"/>
      <c r="AG35" s="77"/>
      <c r="AH35" s="77"/>
      <c r="AI35" s="77"/>
      <c r="AJ35" s="78"/>
      <c r="AK35" s="79"/>
      <c r="AL35" s="79"/>
    </row>
    <row r="36" ht="15.75" customHeight="1">
      <c r="A36" s="74"/>
      <c r="B36" s="74"/>
      <c r="C36" s="75"/>
      <c r="D36" s="76"/>
      <c r="E36" s="50"/>
      <c r="F36" s="76"/>
      <c r="G36" s="50"/>
      <c r="H36" s="76"/>
      <c r="I36" s="50"/>
      <c r="J36" s="76"/>
      <c r="K36" s="50"/>
      <c r="L36" s="76"/>
      <c r="M36" s="50"/>
      <c r="N36" s="76"/>
      <c r="O36" s="50"/>
      <c r="P36" s="76"/>
      <c r="Q36" s="50"/>
      <c r="R36" s="76"/>
      <c r="S36" s="50"/>
      <c r="T36" s="76"/>
      <c r="U36" s="50"/>
      <c r="V36" s="76"/>
      <c r="W36" s="50"/>
      <c r="X36" s="76"/>
      <c r="Y36" s="50"/>
      <c r="Z36" s="76"/>
      <c r="AA36" s="50"/>
      <c r="AB36" s="76"/>
      <c r="AC36" s="50"/>
      <c r="AD36" s="77"/>
      <c r="AE36" s="78"/>
      <c r="AF36" s="77"/>
      <c r="AG36" s="77"/>
      <c r="AH36" s="77"/>
      <c r="AI36" s="77"/>
      <c r="AJ36" s="78"/>
      <c r="AK36" s="79"/>
      <c r="AL36" s="79"/>
    </row>
    <row r="37" ht="15.75" customHeight="1">
      <c r="A37" s="74"/>
      <c r="B37" s="74"/>
      <c r="C37" s="75"/>
      <c r="D37" s="76"/>
      <c r="E37" s="50"/>
      <c r="F37" s="76"/>
      <c r="G37" s="50"/>
      <c r="H37" s="76"/>
      <c r="I37" s="50"/>
      <c r="J37" s="76"/>
      <c r="K37" s="50"/>
      <c r="L37" s="76"/>
      <c r="M37" s="50"/>
      <c r="N37" s="76"/>
      <c r="O37" s="50"/>
      <c r="P37" s="76"/>
      <c r="Q37" s="50"/>
      <c r="R37" s="76"/>
      <c r="S37" s="50"/>
      <c r="T37" s="76"/>
      <c r="U37" s="50"/>
      <c r="V37" s="76"/>
      <c r="W37" s="50"/>
      <c r="X37" s="76"/>
      <c r="Y37" s="50"/>
      <c r="Z37" s="76"/>
      <c r="AA37" s="50"/>
      <c r="AB37" s="76"/>
      <c r="AC37" s="50"/>
      <c r="AD37" s="77"/>
      <c r="AE37" s="78"/>
      <c r="AF37" s="77"/>
      <c r="AG37" s="77"/>
      <c r="AH37" s="77"/>
      <c r="AI37" s="77"/>
      <c r="AJ37" s="78"/>
      <c r="AK37" s="79"/>
      <c r="AL37" s="79"/>
    </row>
    <row r="38" ht="15.75" customHeight="1">
      <c r="A38" s="74"/>
      <c r="B38" s="74"/>
      <c r="C38" s="75"/>
      <c r="D38" s="76"/>
      <c r="E38" s="50"/>
      <c r="F38" s="76"/>
      <c r="G38" s="50"/>
      <c r="H38" s="76"/>
      <c r="I38" s="50"/>
      <c r="J38" s="76"/>
      <c r="K38" s="50"/>
      <c r="L38" s="76"/>
      <c r="M38" s="50"/>
      <c r="N38" s="76"/>
      <c r="O38" s="50"/>
      <c r="P38" s="76"/>
      <c r="Q38" s="50"/>
      <c r="R38" s="76"/>
      <c r="S38" s="50"/>
      <c r="T38" s="76"/>
      <c r="U38" s="50"/>
      <c r="V38" s="76"/>
      <c r="W38" s="50"/>
      <c r="X38" s="76"/>
      <c r="Y38" s="50"/>
      <c r="Z38" s="76"/>
      <c r="AA38" s="50"/>
      <c r="AB38" s="76"/>
      <c r="AC38" s="50"/>
      <c r="AD38" s="77"/>
      <c r="AE38" s="78"/>
      <c r="AF38" s="77"/>
      <c r="AG38" s="77"/>
      <c r="AH38" s="77"/>
      <c r="AI38" s="77"/>
      <c r="AJ38" s="78"/>
      <c r="AK38" s="79"/>
      <c r="AL38" s="79"/>
    </row>
    <row r="39" ht="15.75" customHeight="1">
      <c r="A39" s="74"/>
      <c r="B39" s="74"/>
      <c r="C39" s="75"/>
      <c r="D39" s="76"/>
      <c r="E39" s="50"/>
      <c r="F39" s="76"/>
      <c r="G39" s="50"/>
      <c r="H39" s="76"/>
      <c r="I39" s="50"/>
      <c r="J39" s="76"/>
      <c r="K39" s="50"/>
      <c r="L39" s="76"/>
      <c r="M39" s="50"/>
      <c r="N39" s="76"/>
      <c r="O39" s="50"/>
      <c r="P39" s="76"/>
      <c r="Q39" s="50"/>
      <c r="R39" s="76"/>
      <c r="S39" s="50"/>
      <c r="T39" s="76"/>
      <c r="U39" s="50"/>
      <c r="V39" s="76"/>
      <c r="W39" s="50"/>
      <c r="X39" s="76"/>
      <c r="Y39" s="50"/>
      <c r="Z39" s="76"/>
      <c r="AA39" s="50"/>
      <c r="AB39" s="76"/>
      <c r="AC39" s="50"/>
      <c r="AD39" s="77"/>
      <c r="AE39" s="78"/>
      <c r="AF39" s="77"/>
      <c r="AG39" s="77"/>
      <c r="AH39" s="77"/>
      <c r="AI39" s="77"/>
      <c r="AJ39" s="78"/>
      <c r="AK39" s="79"/>
      <c r="AL39" s="79"/>
    </row>
    <row r="40" ht="15.75" customHeight="1">
      <c r="A40" s="74"/>
      <c r="B40" s="74"/>
      <c r="C40" s="75"/>
      <c r="D40" s="76"/>
      <c r="E40" s="50"/>
      <c r="F40" s="76"/>
      <c r="G40" s="50"/>
      <c r="H40" s="76"/>
      <c r="I40" s="50"/>
      <c r="J40" s="76"/>
      <c r="K40" s="50"/>
      <c r="L40" s="76"/>
      <c r="M40" s="50"/>
      <c r="N40" s="76"/>
      <c r="O40" s="50"/>
      <c r="P40" s="76"/>
      <c r="Q40" s="50"/>
      <c r="R40" s="76"/>
      <c r="S40" s="50"/>
      <c r="T40" s="76"/>
      <c r="U40" s="50"/>
      <c r="V40" s="76"/>
      <c r="W40" s="50"/>
      <c r="X40" s="76"/>
      <c r="Y40" s="50"/>
      <c r="Z40" s="76"/>
      <c r="AA40" s="50"/>
      <c r="AB40" s="76"/>
      <c r="AC40" s="50"/>
      <c r="AD40" s="77"/>
      <c r="AE40" s="78"/>
      <c r="AF40" s="77"/>
      <c r="AG40" s="77"/>
      <c r="AH40" s="77"/>
      <c r="AI40" s="77"/>
      <c r="AJ40" s="78"/>
      <c r="AK40" s="79"/>
      <c r="AL40" s="79"/>
    </row>
    <row r="41" ht="15.75" customHeight="1">
      <c r="A41" s="74"/>
      <c r="B41" s="74"/>
      <c r="C41" s="75"/>
      <c r="D41" s="76"/>
      <c r="E41" s="50"/>
      <c r="F41" s="76"/>
      <c r="G41" s="50"/>
      <c r="H41" s="76"/>
      <c r="I41" s="50"/>
      <c r="J41" s="76"/>
      <c r="K41" s="50"/>
      <c r="L41" s="76"/>
      <c r="M41" s="50"/>
      <c r="N41" s="76"/>
      <c r="O41" s="50"/>
      <c r="P41" s="76"/>
      <c r="Q41" s="50"/>
      <c r="R41" s="76"/>
      <c r="S41" s="50"/>
      <c r="T41" s="76"/>
      <c r="U41" s="50"/>
      <c r="V41" s="76"/>
      <c r="W41" s="50"/>
      <c r="X41" s="76"/>
      <c r="Y41" s="50"/>
      <c r="Z41" s="76"/>
      <c r="AA41" s="50"/>
      <c r="AB41" s="76"/>
      <c r="AC41" s="50"/>
      <c r="AD41" s="77"/>
      <c r="AE41" s="78"/>
      <c r="AF41" s="77"/>
      <c r="AG41" s="77"/>
      <c r="AH41" s="77"/>
      <c r="AI41" s="77"/>
      <c r="AJ41" s="78"/>
      <c r="AK41" s="79"/>
      <c r="AL41" s="79"/>
    </row>
    <row r="42" ht="15.75" customHeight="1">
      <c r="A42" s="74"/>
      <c r="B42" s="74"/>
      <c r="C42" s="75"/>
      <c r="D42" s="76"/>
      <c r="E42" s="50"/>
      <c r="F42" s="76"/>
      <c r="G42" s="50"/>
      <c r="H42" s="76"/>
      <c r="I42" s="50"/>
      <c r="J42" s="76"/>
      <c r="K42" s="50"/>
      <c r="L42" s="76"/>
      <c r="M42" s="50"/>
      <c r="N42" s="76"/>
      <c r="O42" s="50"/>
      <c r="P42" s="76"/>
      <c r="Q42" s="50"/>
      <c r="R42" s="76"/>
      <c r="S42" s="50"/>
      <c r="T42" s="76"/>
      <c r="U42" s="50"/>
      <c r="V42" s="76"/>
      <c r="W42" s="50"/>
      <c r="X42" s="76"/>
      <c r="Y42" s="50"/>
      <c r="Z42" s="76"/>
      <c r="AA42" s="50"/>
      <c r="AB42" s="76"/>
      <c r="AC42" s="50"/>
      <c r="AD42" s="77"/>
      <c r="AE42" s="78"/>
      <c r="AF42" s="77"/>
      <c r="AG42" s="77"/>
      <c r="AH42" s="77"/>
      <c r="AI42" s="77"/>
      <c r="AJ42" s="78"/>
      <c r="AK42" s="79"/>
      <c r="AL42" s="79"/>
    </row>
    <row r="43" ht="15.75" customHeight="1">
      <c r="A43" s="74"/>
      <c r="B43" s="74"/>
      <c r="C43" s="75"/>
      <c r="D43" s="76"/>
      <c r="E43" s="50"/>
      <c r="F43" s="76"/>
      <c r="G43" s="50"/>
      <c r="H43" s="76"/>
      <c r="I43" s="50"/>
      <c r="J43" s="76"/>
      <c r="K43" s="50"/>
      <c r="L43" s="76"/>
      <c r="M43" s="50"/>
      <c r="N43" s="76"/>
      <c r="O43" s="50"/>
      <c r="P43" s="76"/>
      <c r="Q43" s="50"/>
      <c r="R43" s="76"/>
      <c r="S43" s="50"/>
      <c r="T43" s="76"/>
      <c r="U43" s="50"/>
      <c r="V43" s="76"/>
      <c r="W43" s="50"/>
      <c r="X43" s="76"/>
      <c r="Y43" s="50"/>
      <c r="Z43" s="76"/>
      <c r="AA43" s="50"/>
      <c r="AB43" s="76"/>
      <c r="AC43" s="50"/>
      <c r="AD43" s="77"/>
      <c r="AE43" s="78"/>
      <c r="AF43" s="77"/>
      <c r="AG43" s="77"/>
      <c r="AH43" s="77"/>
      <c r="AI43" s="77"/>
      <c r="AJ43" s="78"/>
      <c r="AK43" s="79"/>
      <c r="AL43" s="79"/>
    </row>
    <row r="44" ht="15.75" customHeight="1">
      <c r="A44" s="74"/>
      <c r="B44" s="74"/>
      <c r="C44" s="75"/>
      <c r="D44" s="76"/>
      <c r="E44" s="50"/>
      <c r="F44" s="76"/>
      <c r="G44" s="50"/>
      <c r="H44" s="76"/>
      <c r="I44" s="50"/>
      <c r="J44" s="76"/>
      <c r="K44" s="50"/>
      <c r="L44" s="76"/>
      <c r="M44" s="50"/>
      <c r="N44" s="76"/>
      <c r="O44" s="50"/>
      <c r="P44" s="76"/>
      <c r="Q44" s="50"/>
      <c r="R44" s="76"/>
      <c r="S44" s="50"/>
      <c r="T44" s="76"/>
      <c r="U44" s="50"/>
      <c r="V44" s="76"/>
      <c r="W44" s="50"/>
      <c r="X44" s="76"/>
      <c r="Y44" s="50"/>
      <c r="Z44" s="76"/>
      <c r="AA44" s="50"/>
      <c r="AB44" s="76"/>
      <c r="AC44" s="50"/>
      <c r="AD44" s="77"/>
      <c r="AE44" s="78"/>
      <c r="AF44" s="77"/>
      <c r="AG44" s="77"/>
      <c r="AH44" s="77"/>
      <c r="AI44" s="77"/>
      <c r="AJ44" s="78"/>
      <c r="AK44" s="79"/>
      <c r="AL44" s="79"/>
    </row>
    <row r="45" ht="15.75" customHeight="1">
      <c r="A45" s="74"/>
      <c r="B45" s="74"/>
      <c r="C45" s="75"/>
      <c r="D45" s="76"/>
      <c r="E45" s="50"/>
      <c r="F45" s="76"/>
      <c r="G45" s="50"/>
      <c r="H45" s="76"/>
      <c r="I45" s="50"/>
      <c r="J45" s="76"/>
      <c r="K45" s="50"/>
      <c r="L45" s="76"/>
      <c r="M45" s="50"/>
      <c r="N45" s="76"/>
      <c r="O45" s="50"/>
      <c r="P45" s="76"/>
      <c r="Q45" s="50"/>
      <c r="R45" s="76"/>
      <c r="S45" s="50"/>
      <c r="T45" s="76"/>
      <c r="U45" s="50"/>
      <c r="V45" s="76"/>
      <c r="W45" s="50"/>
      <c r="X45" s="76"/>
      <c r="Y45" s="50"/>
      <c r="Z45" s="76"/>
      <c r="AA45" s="50"/>
      <c r="AB45" s="76"/>
      <c r="AC45" s="50"/>
      <c r="AD45" s="77"/>
      <c r="AE45" s="78"/>
      <c r="AF45" s="77"/>
      <c r="AG45" s="77"/>
      <c r="AH45" s="77"/>
      <c r="AI45" s="77"/>
      <c r="AJ45" s="78"/>
      <c r="AK45" s="79"/>
      <c r="AL45" s="79"/>
    </row>
    <row r="46" ht="15.75" customHeight="1">
      <c r="A46" s="74"/>
      <c r="B46" s="74"/>
      <c r="C46" s="75"/>
      <c r="D46" s="76"/>
      <c r="E46" s="50"/>
      <c r="F46" s="76"/>
      <c r="G46" s="50"/>
      <c r="H46" s="76"/>
      <c r="I46" s="50"/>
      <c r="J46" s="76"/>
      <c r="K46" s="50"/>
      <c r="L46" s="76"/>
      <c r="M46" s="50"/>
      <c r="N46" s="76"/>
      <c r="O46" s="50"/>
      <c r="P46" s="76"/>
      <c r="Q46" s="50"/>
      <c r="R46" s="76"/>
      <c r="S46" s="50"/>
      <c r="T46" s="76"/>
      <c r="U46" s="50"/>
      <c r="V46" s="76"/>
      <c r="W46" s="50"/>
      <c r="X46" s="76"/>
      <c r="Y46" s="50"/>
      <c r="Z46" s="76"/>
      <c r="AA46" s="50"/>
      <c r="AB46" s="76"/>
      <c r="AC46" s="50"/>
      <c r="AD46" s="77"/>
      <c r="AE46" s="78"/>
      <c r="AF46" s="77"/>
      <c r="AG46" s="77"/>
      <c r="AH46" s="77"/>
      <c r="AI46" s="77"/>
      <c r="AJ46" s="78"/>
      <c r="AK46" s="79"/>
      <c r="AL46" s="79"/>
    </row>
    <row r="47" ht="15.75" customHeight="1">
      <c r="A47" s="74"/>
      <c r="B47" s="74"/>
      <c r="C47" s="75"/>
      <c r="D47" s="76"/>
      <c r="E47" s="50"/>
      <c r="F47" s="76"/>
      <c r="G47" s="50"/>
      <c r="H47" s="76"/>
      <c r="I47" s="50"/>
      <c r="J47" s="76"/>
      <c r="K47" s="50"/>
      <c r="L47" s="76"/>
      <c r="M47" s="50"/>
      <c r="N47" s="76"/>
      <c r="O47" s="50"/>
      <c r="P47" s="76"/>
      <c r="Q47" s="50"/>
      <c r="R47" s="76"/>
      <c r="S47" s="50"/>
      <c r="T47" s="76"/>
      <c r="U47" s="50"/>
      <c r="V47" s="76"/>
      <c r="W47" s="50"/>
      <c r="X47" s="76"/>
      <c r="Y47" s="50"/>
      <c r="Z47" s="76"/>
      <c r="AA47" s="50"/>
      <c r="AB47" s="76"/>
      <c r="AC47" s="50"/>
      <c r="AD47" s="77"/>
      <c r="AE47" s="78"/>
      <c r="AF47" s="77"/>
      <c r="AG47" s="77"/>
      <c r="AH47" s="77"/>
      <c r="AI47" s="77"/>
      <c r="AJ47" s="78"/>
      <c r="AK47" s="79"/>
      <c r="AL47" s="79"/>
    </row>
    <row r="48" ht="15.75" customHeight="1">
      <c r="A48" s="74"/>
      <c r="B48" s="74"/>
      <c r="C48" s="75"/>
      <c r="D48" s="76"/>
      <c r="E48" s="50"/>
      <c r="F48" s="76"/>
      <c r="G48" s="50"/>
      <c r="H48" s="76"/>
      <c r="I48" s="50"/>
      <c r="J48" s="76"/>
      <c r="K48" s="50"/>
      <c r="L48" s="76"/>
      <c r="M48" s="50"/>
      <c r="N48" s="76"/>
      <c r="O48" s="50"/>
      <c r="P48" s="76"/>
      <c r="Q48" s="50"/>
      <c r="R48" s="76"/>
      <c r="S48" s="50"/>
      <c r="T48" s="76"/>
      <c r="U48" s="50"/>
      <c r="V48" s="76"/>
      <c r="W48" s="50"/>
      <c r="X48" s="76"/>
      <c r="Y48" s="50"/>
      <c r="Z48" s="76"/>
      <c r="AA48" s="50"/>
      <c r="AB48" s="76"/>
      <c r="AC48" s="50"/>
      <c r="AD48" s="77"/>
      <c r="AE48" s="78"/>
      <c r="AF48" s="77"/>
      <c r="AG48" s="77"/>
      <c r="AH48" s="77"/>
      <c r="AI48" s="77"/>
      <c r="AJ48" s="78"/>
      <c r="AK48" s="79"/>
      <c r="AL48" s="79"/>
    </row>
    <row r="49" ht="15.75" customHeight="1">
      <c r="A49" s="74"/>
      <c r="B49" s="74"/>
      <c r="C49" s="75"/>
      <c r="D49" s="76"/>
      <c r="E49" s="50"/>
      <c r="F49" s="76"/>
      <c r="G49" s="50"/>
      <c r="H49" s="76"/>
      <c r="I49" s="50"/>
      <c r="J49" s="76"/>
      <c r="K49" s="50"/>
      <c r="L49" s="76"/>
      <c r="M49" s="50"/>
      <c r="N49" s="76"/>
      <c r="O49" s="50"/>
      <c r="P49" s="76"/>
      <c r="Q49" s="50"/>
      <c r="R49" s="76"/>
      <c r="S49" s="50"/>
      <c r="T49" s="76"/>
      <c r="U49" s="50"/>
      <c r="V49" s="76"/>
      <c r="W49" s="50"/>
      <c r="X49" s="76"/>
      <c r="Y49" s="50"/>
      <c r="Z49" s="76"/>
      <c r="AA49" s="50"/>
      <c r="AB49" s="76"/>
      <c r="AC49" s="50"/>
      <c r="AD49" s="77"/>
      <c r="AE49" s="78"/>
      <c r="AF49" s="77"/>
      <c r="AG49" s="77"/>
      <c r="AH49" s="77"/>
      <c r="AI49" s="77"/>
      <c r="AJ49" s="78"/>
      <c r="AK49" s="79"/>
      <c r="AL49" s="79"/>
    </row>
    <row r="50" ht="15.75" customHeight="1">
      <c r="A50" s="74"/>
      <c r="B50" s="74"/>
      <c r="C50" s="75"/>
      <c r="D50" s="76"/>
      <c r="E50" s="50"/>
      <c r="F50" s="76"/>
      <c r="G50" s="50"/>
      <c r="H50" s="76"/>
      <c r="I50" s="50"/>
      <c r="J50" s="76"/>
      <c r="K50" s="50"/>
      <c r="L50" s="76"/>
      <c r="M50" s="50"/>
      <c r="N50" s="76"/>
      <c r="O50" s="50"/>
      <c r="P50" s="76"/>
      <c r="Q50" s="50"/>
      <c r="R50" s="76"/>
      <c r="S50" s="50"/>
      <c r="T50" s="76"/>
      <c r="U50" s="50"/>
      <c r="V50" s="76"/>
      <c r="W50" s="50"/>
      <c r="X50" s="76"/>
      <c r="Y50" s="50"/>
      <c r="Z50" s="76"/>
      <c r="AA50" s="50"/>
      <c r="AB50" s="76"/>
      <c r="AC50" s="50"/>
      <c r="AD50" s="77"/>
      <c r="AE50" s="78"/>
      <c r="AF50" s="77"/>
      <c r="AG50" s="77"/>
      <c r="AH50" s="77"/>
      <c r="AI50" s="77"/>
      <c r="AJ50" s="78"/>
      <c r="AK50" s="79"/>
      <c r="AL50" s="79"/>
    </row>
    <row r="51" ht="15.75" customHeight="1">
      <c r="A51" s="74"/>
      <c r="B51" s="74"/>
      <c r="C51" s="75"/>
      <c r="D51" s="76"/>
      <c r="E51" s="50"/>
      <c r="F51" s="76"/>
      <c r="G51" s="50"/>
      <c r="H51" s="76"/>
      <c r="I51" s="50"/>
      <c r="J51" s="76"/>
      <c r="K51" s="50"/>
      <c r="L51" s="76"/>
      <c r="M51" s="50"/>
      <c r="N51" s="76"/>
      <c r="O51" s="50"/>
      <c r="P51" s="76"/>
      <c r="Q51" s="50"/>
      <c r="R51" s="76"/>
      <c r="S51" s="50"/>
      <c r="T51" s="76"/>
      <c r="U51" s="50"/>
      <c r="V51" s="76"/>
      <c r="W51" s="50"/>
      <c r="X51" s="76"/>
      <c r="Y51" s="50"/>
      <c r="Z51" s="76"/>
      <c r="AA51" s="50"/>
      <c r="AB51" s="76"/>
      <c r="AC51" s="50"/>
      <c r="AD51" s="77"/>
      <c r="AE51" s="78"/>
      <c r="AF51" s="77"/>
      <c r="AG51" s="77"/>
      <c r="AH51" s="77"/>
      <c r="AI51" s="77"/>
      <c r="AJ51" s="78"/>
      <c r="AK51" s="79"/>
      <c r="AL51" s="79"/>
    </row>
    <row r="52" ht="15.75" customHeight="1">
      <c r="A52" s="74"/>
      <c r="B52" s="74"/>
      <c r="C52" s="75"/>
      <c r="D52" s="76"/>
      <c r="E52" s="50"/>
      <c r="F52" s="76"/>
      <c r="G52" s="50"/>
      <c r="H52" s="76"/>
      <c r="I52" s="50"/>
      <c r="J52" s="76"/>
      <c r="K52" s="50"/>
      <c r="L52" s="76"/>
      <c r="M52" s="50"/>
      <c r="N52" s="76"/>
      <c r="O52" s="50"/>
      <c r="P52" s="76"/>
      <c r="Q52" s="50"/>
      <c r="R52" s="76"/>
      <c r="S52" s="50"/>
      <c r="T52" s="76"/>
      <c r="U52" s="50"/>
      <c r="V52" s="76"/>
      <c r="W52" s="50"/>
      <c r="X52" s="76"/>
      <c r="Y52" s="50"/>
      <c r="Z52" s="76"/>
      <c r="AA52" s="50"/>
      <c r="AB52" s="76"/>
      <c r="AC52" s="50"/>
      <c r="AD52" s="77"/>
      <c r="AE52" s="78"/>
      <c r="AF52" s="77"/>
      <c r="AG52" s="77"/>
      <c r="AH52" s="77"/>
      <c r="AI52" s="77"/>
      <c r="AJ52" s="78"/>
      <c r="AK52" s="79"/>
      <c r="AL52" s="79"/>
    </row>
    <row r="53" ht="15.75" customHeight="1">
      <c r="A53" s="74"/>
      <c r="B53" s="74"/>
      <c r="C53" s="75"/>
      <c r="D53" s="76"/>
      <c r="E53" s="50"/>
      <c r="F53" s="76"/>
      <c r="G53" s="50"/>
      <c r="H53" s="76"/>
      <c r="I53" s="50"/>
      <c r="J53" s="76"/>
      <c r="K53" s="50"/>
      <c r="L53" s="76"/>
      <c r="M53" s="50"/>
      <c r="N53" s="76"/>
      <c r="O53" s="50"/>
      <c r="P53" s="76"/>
      <c r="Q53" s="50"/>
      <c r="R53" s="76"/>
      <c r="S53" s="50"/>
      <c r="T53" s="76"/>
      <c r="U53" s="50"/>
      <c r="V53" s="76"/>
      <c r="W53" s="50"/>
      <c r="X53" s="76"/>
      <c r="Y53" s="50"/>
      <c r="Z53" s="76"/>
      <c r="AA53" s="50"/>
      <c r="AB53" s="76"/>
      <c r="AC53" s="50"/>
      <c r="AD53" s="77"/>
      <c r="AE53" s="78"/>
      <c r="AF53" s="77"/>
      <c r="AG53" s="77"/>
      <c r="AH53" s="77"/>
      <c r="AI53" s="77"/>
      <c r="AJ53" s="78"/>
      <c r="AK53" s="79"/>
      <c r="AL53" s="79"/>
    </row>
    <row r="54" ht="15.75" customHeight="1">
      <c r="A54" s="74"/>
      <c r="B54" s="74"/>
      <c r="C54" s="75"/>
      <c r="D54" s="76"/>
      <c r="E54" s="50"/>
      <c r="F54" s="76"/>
      <c r="G54" s="50"/>
      <c r="H54" s="76"/>
      <c r="I54" s="50"/>
      <c r="J54" s="76"/>
      <c r="K54" s="50"/>
      <c r="L54" s="76"/>
      <c r="M54" s="50"/>
      <c r="N54" s="76"/>
      <c r="O54" s="50"/>
      <c r="P54" s="76"/>
      <c r="Q54" s="50"/>
      <c r="R54" s="76"/>
      <c r="S54" s="50"/>
      <c r="T54" s="76"/>
      <c r="U54" s="50"/>
      <c r="V54" s="76"/>
      <c r="W54" s="50"/>
      <c r="X54" s="76"/>
      <c r="Y54" s="50"/>
      <c r="Z54" s="76"/>
      <c r="AA54" s="50"/>
      <c r="AB54" s="76"/>
      <c r="AC54" s="50"/>
      <c r="AD54" s="77"/>
      <c r="AE54" s="78"/>
      <c r="AF54" s="77"/>
      <c r="AG54" s="77"/>
      <c r="AH54" s="77"/>
      <c r="AI54" s="77"/>
      <c r="AJ54" s="78"/>
      <c r="AK54" s="79"/>
      <c r="AL54" s="79"/>
    </row>
    <row r="55" ht="15.75" customHeight="1">
      <c r="A55" s="74"/>
      <c r="B55" s="74"/>
      <c r="C55" s="75"/>
      <c r="D55" s="76"/>
      <c r="E55" s="50"/>
      <c r="F55" s="76"/>
      <c r="G55" s="50"/>
      <c r="H55" s="76"/>
      <c r="I55" s="50"/>
      <c r="J55" s="76"/>
      <c r="K55" s="50"/>
      <c r="L55" s="76"/>
      <c r="M55" s="50"/>
      <c r="N55" s="76"/>
      <c r="O55" s="50"/>
      <c r="P55" s="76"/>
      <c r="Q55" s="50"/>
      <c r="R55" s="76"/>
      <c r="S55" s="50"/>
      <c r="T55" s="76"/>
      <c r="U55" s="50"/>
      <c r="V55" s="76"/>
      <c r="W55" s="50"/>
      <c r="X55" s="76"/>
      <c r="Y55" s="50"/>
      <c r="Z55" s="76"/>
      <c r="AA55" s="50"/>
      <c r="AB55" s="76"/>
      <c r="AC55" s="50"/>
      <c r="AD55" s="77"/>
      <c r="AE55" s="78"/>
      <c r="AF55" s="77"/>
      <c r="AG55" s="77"/>
      <c r="AH55" s="77"/>
      <c r="AI55" s="77"/>
      <c r="AJ55" s="78"/>
      <c r="AK55" s="79"/>
      <c r="AL55" s="79"/>
    </row>
    <row r="56" ht="15.75" customHeight="1">
      <c r="A56" s="74"/>
      <c r="B56" s="74"/>
      <c r="C56" s="75"/>
      <c r="D56" s="76"/>
      <c r="E56" s="50"/>
      <c r="F56" s="76"/>
      <c r="G56" s="50"/>
      <c r="H56" s="76"/>
      <c r="I56" s="50"/>
      <c r="J56" s="76"/>
      <c r="K56" s="50"/>
      <c r="L56" s="76"/>
      <c r="M56" s="50"/>
      <c r="N56" s="76"/>
      <c r="O56" s="50"/>
      <c r="P56" s="76"/>
      <c r="Q56" s="50"/>
      <c r="R56" s="76"/>
      <c r="S56" s="50"/>
      <c r="T56" s="76"/>
      <c r="U56" s="50"/>
      <c r="V56" s="76"/>
      <c r="W56" s="50"/>
      <c r="X56" s="76"/>
      <c r="Y56" s="50"/>
      <c r="Z56" s="76"/>
      <c r="AA56" s="50"/>
      <c r="AB56" s="76"/>
      <c r="AC56" s="50"/>
      <c r="AD56" s="77"/>
      <c r="AE56" s="78"/>
      <c r="AF56" s="77"/>
      <c r="AG56" s="77"/>
      <c r="AH56" s="77"/>
      <c r="AI56" s="77"/>
      <c r="AJ56" s="78"/>
      <c r="AK56" s="79"/>
      <c r="AL56" s="79"/>
    </row>
    <row r="57" ht="15.75" customHeight="1">
      <c r="A57" s="74"/>
      <c r="B57" s="74"/>
      <c r="C57" s="75"/>
      <c r="D57" s="76"/>
      <c r="E57" s="50"/>
      <c r="F57" s="76"/>
      <c r="G57" s="50"/>
      <c r="H57" s="76"/>
      <c r="I57" s="50"/>
      <c r="J57" s="76"/>
      <c r="K57" s="50"/>
      <c r="L57" s="76"/>
      <c r="M57" s="50"/>
      <c r="N57" s="76"/>
      <c r="O57" s="50"/>
      <c r="P57" s="76"/>
      <c r="Q57" s="50"/>
      <c r="R57" s="76"/>
      <c r="S57" s="50"/>
      <c r="T57" s="76"/>
      <c r="U57" s="50"/>
      <c r="V57" s="76"/>
      <c r="W57" s="50"/>
      <c r="X57" s="76"/>
      <c r="Y57" s="50"/>
      <c r="Z57" s="76"/>
      <c r="AA57" s="50"/>
      <c r="AB57" s="76"/>
      <c r="AC57" s="50"/>
      <c r="AD57" s="77"/>
      <c r="AE57" s="78"/>
      <c r="AF57" s="77"/>
      <c r="AG57" s="77"/>
      <c r="AH57" s="77"/>
      <c r="AI57" s="77"/>
      <c r="AJ57" s="78"/>
      <c r="AK57" s="79"/>
      <c r="AL57" s="79"/>
    </row>
    <row r="58" ht="15.75" customHeight="1">
      <c r="A58" s="74"/>
      <c r="B58" s="74"/>
      <c r="C58" s="75"/>
      <c r="D58" s="76"/>
      <c r="E58" s="50"/>
      <c r="F58" s="76"/>
      <c r="G58" s="50"/>
      <c r="H58" s="76"/>
      <c r="I58" s="50"/>
      <c r="J58" s="76"/>
      <c r="K58" s="50"/>
      <c r="L58" s="76"/>
      <c r="M58" s="50"/>
      <c r="N58" s="76"/>
      <c r="O58" s="50"/>
      <c r="P58" s="76"/>
      <c r="Q58" s="50"/>
      <c r="R58" s="76"/>
      <c r="S58" s="50"/>
      <c r="T58" s="76"/>
      <c r="U58" s="50"/>
      <c r="V58" s="76"/>
      <c r="W58" s="50"/>
      <c r="X58" s="76"/>
      <c r="Y58" s="50"/>
      <c r="Z58" s="76"/>
      <c r="AA58" s="50"/>
      <c r="AB58" s="76"/>
      <c r="AC58" s="50"/>
      <c r="AD58" s="77"/>
      <c r="AE58" s="78"/>
      <c r="AF58" s="77"/>
      <c r="AG58" s="77"/>
      <c r="AH58" s="77"/>
      <c r="AI58" s="77"/>
      <c r="AJ58" s="78"/>
      <c r="AK58" s="79"/>
      <c r="AL58" s="79"/>
    </row>
    <row r="59" ht="15.75" customHeight="1">
      <c r="A59" s="74"/>
      <c r="B59" s="74"/>
      <c r="C59" s="75"/>
      <c r="D59" s="76"/>
      <c r="E59" s="50"/>
      <c r="F59" s="76"/>
      <c r="G59" s="50"/>
      <c r="H59" s="76"/>
      <c r="I59" s="50"/>
      <c r="J59" s="76"/>
      <c r="K59" s="50"/>
      <c r="L59" s="76"/>
      <c r="M59" s="50"/>
      <c r="N59" s="76"/>
      <c r="O59" s="50"/>
      <c r="P59" s="76"/>
      <c r="Q59" s="50"/>
      <c r="R59" s="76"/>
      <c r="S59" s="50"/>
      <c r="T59" s="76"/>
      <c r="U59" s="50"/>
      <c r="V59" s="76"/>
      <c r="W59" s="50"/>
      <c r="X59" s="76"/>
      <c r="Y59" s="50"/>
      <c r="Z59" s="76"/>
      <c r="AA59" s="50"/>
      <c r="AB59" s="76"/>
      <c r="AC59" s="50"/>
      <c r="AD59" s="77"/>
      <c r="AE59" s="78"/>
      <c r="AF59" s="77"/>
      <c r="AG59" s="77"/>
      <c r="AH59" s="77"/>
      <c r="AI59" s="77"/>
      <c r="AJ59" s="78"/>
      <c r="AK59" s="79"/>
      <c r="AL59" s="79"/>
    </row>
    <row r="60" ht="15.75" customHeight="1">
      <c r="A60" s="74"/>
      <c r="B60" s="74"/>
      <c r="C60" s="75"/>
      <c r="D60" s="76"/>
      <c r="E60" s="50"/>
      <c r="F60" s="76"/>
      <c r="G60" s="50"/>
      <c r="H60" s="76"/>
      <c r="I60" s="50"/>
      <c r="J60" s="76"/>
      <c r="K60" s="50"/>
      <c r="L60" s="76"/>
      <c r="M60" s="50"/>
      <c r="N60" s="76"/>
      <c r="O60" s="50"/>
      <c r="P60" s="76"/>
      <c r="Q60" s="50"/>
      <c r="R60" s="76"/>
      <c r="S60" s="50"/>
      <c r="T60" s="76"/>
      <c r="U60" s="50"/>
      <c r="V60" s="76"/>
      <c r="W60" s="50"/>
      <c r="X60" s="76"/>
      <c r="Y60" s="50"/>
      <c r="Z60" s="76"/>
      <c r="AA60" s="50"/>
      <c r="AB60" s="76"/>
      <c r="AC60" s="50"/>
      <c r="AD60" s="77"/>
      <c r="AE60" s="78"/>
      <c r="AF60" s="77"/>
      <c r="AG60" s="77"/>
      <c r="AH60" s="77"/>
      <c r="AI60" s="77"/>
      <c r="AJ60" s="78"/>
      <c r="AK60" s="79"/>
      <c r="AL60" s="79"/>
    </row>
    <row r="61" ht="15.75" customHeight="1">
      <c r="A61" s="74"/>
      <c r="B61" s="74"/>
      <c r="C61" s="75"/>
      <c r="D61" s="76"/>
      <c r="E61" s="50"/>
      <c r="F61" s="76"/>
      <c r="G61" s="50"/>
      <c r="H61" s="76"/>
      <c r="I61" s="50"/>
      <c r="J61" s="76"/>
      <c r="K61" s="50"/>
      <c r="L61" s="76"/>
      <c r="M61" s="50"/>
      <c r="N61" s="76"/>
      <c r="O61" s="50"/>
      <c r="P61" s="76"/>
      <c r="Q61" s="50"/>
      <c r="R61" s="76"/>
      <c r="S61" s="50"/>
      <c r="T61" s="76"/>
      <c r="U61" s="50"/>
      <c r="V61" s="76"/>
      <c r="W61" s="50"/>
      <c r="X61" s="76"/>
      <c r="Y61" s="50"/>
      <c r="Z61" s="76"/>
      <c r="AA61" s="50"/>
      <c r="AB61" s="76"/>
      <c r="AC61" s="50"/>
      <c r="AD61" s="77"/>
      <c r="AE61" s="78"/>
      <c r="AF61" s="77"/>
      <c r="AG61" s="77"/>
      <c r="AH61" s="77"/>
      <c r="AI61" s="77"/>
      <c r="AJ61" s="78"/>
      <c r="AK61" s="79"/>
      <c r="AL61" s="79"/>
    </row>
    <row r="62" ht="15.75" customHeight="1">
      <c r="A62" s="74"/>
      <c r="B62" s="74"/>
      <c r="C62" s="75"/>
      <c r="D62" s="76"/>
      <c r="E62" s="50"/>
      <c r="F62" s="76"/>
      <c r="G62" s="50"/>
      <c r="H62" s="76"/>
      <c r="I62" s="50"/>
      <c r="J62" s="76"/>
      <c r="K62" s="50"/>
      <c r="L62" s="76"/>
      <c r="M62" s="50"/>
      <c r="N62" s="76"/>
      <c r="O62" s="50"/>
      <c r="P62" s="76"/>
      <c r="Q62" s="50"/>
      <c r="R62" s="76"/>
      <c r="S62" s="50"/>
      <c r="T62" s="76"/>
      <c r="U62" s="50"/>
      <c r="V62" s="76"/>
      <c r="W62" s="50"/>
      <c r="X62" s="76"/>
      <c r="Y62" s="50"/>
      <c r="Z62" s="76"/>
      <c r="AA62" s="50"/>
      <c r="AB62" s="76"/>
      <c r="AC62" s="50"/>
      <c r="AD62" s="77"/>
      <c r="AE62" s="80"/>
      <c r="AF62" s="77"/>
      <c r="AG62" s="77"/>
      <c r="AH62" s="77"/>
      <c r="AI62" s="77"/>
      <c r="AJ62" s="78"/>
      <c r="AK62" s="79"/>
      <c r="AL62" s="79"/>
    </row>
    <row r="63" ht="15.75" customHeight="1">
      <c r="A63" s="74"/>
      <c r="B63" s="74"/>
      <c r="C63" s="75"/>
      <c r="D63" s="76"/>
      <c r="E63" s="50"/>
      <c r="F63" s="76"/>
      <c r="G63" s="50"/>
      <c r="H63" s="76"/>
      <c r="I63" s="50"/>
      <c r="J63" s="76"/>
      <c r="K63" s="50"/>
      <c r="L63" s="76"/>
      <c r="M63" s="50"/>
      <c r="N63" s="76"/>
      <c r="O63" s="50"/>
      <c r="P63" s="76"/>
      <c r="Q63" s="50"/>
      <c r="R63" s="76"/>
      <c r="S63" s="50"/>
      <c r="T63" s="76"/>
      <c r="U63" s="50"/>
      <c r="V63" s="76"/>
      <c r="W63" s="50"/>
      <c r="X63" s="76"/>
      <c r="Y63" s="50"/>
      <c r="Z63" s="76"/>
      <c r="AA63" s="50"/>
      <c r="AB63" s="76"/>
      <c r="AC63" s="50"/>
      <c r="AD63" s="77"/>
      <c r="AE63" s="80"/>
      <c r="AF63" s="77"/>
      <c r="AG63" s="77"/>
      <c r="AH63" s="77"/>
      <c r="AI63" s="77"/>
      <c r="AJ63" s="78"/>
      <c r="AK63" s="79"/>
      <c r="AL63" s="79"/>
    </row>
    <row r="64" ht="15.75" customHeight="1">
      <c r="A64" s="74"/>
      <c r="B64" s="74"/>
      <c r="C64" s="75"/>
      <c r="D64" s="76"/>
      <c r="E64" s="50"/>
      <c r="F64" s="76"/>
      <c r="G64" s="50"/>
      <c r="H64" s="76"/>
      <c r="I64" s="50"/>
      <c r="J64" s="76"/>
      <c r="K64" s="50"/>
      <c r="L64" s="76"/>
      <c r="M64" s="50"/>
      <c r="N64" s="76"/>
      <c r="O64" s="50"/>
      <c r="P64" s="76"/>
      <c r="Q64" s="50"/>
      <c r="R64" s="76"/>
      <c r="S64" s="50"/>
      <c r="T64" s="76"/>
      <c r="U64" s="50"/>
      <c r="V64" s="76"/>
      <c r="W64" s="50"/>
      <c r="X64" s="76"/>
      <c r="Y64" s="50"/>
      <c r="Z64" s="76"/>
      <c r="AA64" s="50"/>
      <c r="AB64" s="76"/>
      <c r="AC64" s="50"/>
      <c r="AD64" s="77"/>
      <c r="AE64" s="80"/>
      <c r="AF64" s="77"/>
      <c r="AG64" s="77"/>
      <c r="AH64" s="77"/>
      <c r="AI64" s="77"/>
      <c r="AJ64" s="78"/>
      <c r="AK64" s="79"/>
      <c r="AL64" s="79"/>
    </row>
    <row r="65" ht="15.75" customHeight="1">
      <c r="A65" s="74"/>
      <c r="B65" s="74"/>
      <c r="C65" s="75"/>
      <c r="D65" s="76"/>
      <c r="E65" s="50"/>
      <c r="F65" s="76"/>
      <c r="G65" s="50"/>
      <c r="H65" s="76"/>
      <c r="I65" s="50"/>
      <c r="J65" s="76"/>
      <c r="K65" s="50"/>
      <c r="L65" s="76"/>
      <c r="M65" s="50"/>
      <c r="N65" s="76"/>
      <c r="O65" s="50"/>
      <c r="P65" s="76"/>
      <c r="Q65" s="50"/>
      <c r="R65" s="76"/>
      <c r="S65" s="50"/>
      <c r="T65" s="76"/>
      <c r="U65" s="50"/>
      <c r="V65" s="76"/>
      <c r="W65" s="50"/>
      <c r="X65" s="76"/>
      <c r="Y65" s="50"/>
      <c r="Z65" s="76"/>
      <c r="AA65" s="50"/>
      <c r="AB65" s="76"/>
      <c r="AC65" s="50"/>
      <c r="AD65" s="77"/>
      <c r="AE65" s="80"/>
      <c r="AF65" s="77"/>
      <c r="AG65" s="77"/>
      <c r="AH65" s="77"/>
      <c r="AI65" s="77"/>
      <c r="AJ65" s="78"/>
      <c r="AK65" s="79"/>
      <c r="AL65" s="79"/>
    </row>
    <row r="66" ht="15.75" customHeight="1">
      <c r="A66" s="74"/>
      <c r="B66" s="74"/>
      <c r="C66" s="75"/>
      <c r="D66" s="76"/>
      <c r="E66" s="50"/>
      <c r="F66" s="76"/>
      <c r="G66" s="50"/>
      <c r="H66" s="76"/>
      <c r="I66" s="50"/>
      <c r="J66" s="76"/>
      <c r="K66" s="50"/>
      <c r="L66" s="76"/>
      <c r="M66" s="50"/>
      <c r="N66" s="76"/>
      <c r="O66" s="50"/>
      <c r="P66" s="76"/>
      <c r="Q66" s="50"/>
      <c r="R66" s="76"/>
      <c r="S66" s="50"/>
      <c r="T66" s="76"/>
      <c r="U66" s="50"/>
      <c r="V66" s="76"/>
      <c r="W66" s="50"/>
      <c r="X66" s="76"/>
      <c r="Y66" s="50"/>
      <c r="Z66" s="76"/>
      <c r="AA66" s="50"/>
      <c r="AB66" s="76"/>
      <c r="AC66" s="50"/>
      <c r="AD66" s="77"/>
      <c r="AE66" s="80"/>
      <c r="AF66" s="77"/>
      <c r="AG66" s="77"/>
      <c r="AH66" s="77"/>
      <c r="AI66" s="77"/>
      <c r="AJ66" s="78"/>
      <c r="AK66" s="79"/>
      <c r="AL66" s="79"/>
    </row>
    <row r="67" ht="15.75" customHeight="1">
      <c r="A67" s="74"/>
      <c r="B67" s="74"/>
      <c r="C67" s="75"/>
      <c r="D67" s="76"/>
      <c r="E67" s="50"/>
      <c r="F67" s="76"/>
      <c r="G67" s="50"/>
      <c r="H67" s="76"/>
      <c r="I67" s="50"/>
      <c r="J67" s="76"/>
      <c r="K67" s="50"/>
      <c r="L67" s="76"/>
      <c r="M67" s="50"/>
      <c r="N67" s="76"/>
      <c r="O67" s="50"/>
      <c r="P67" s="76"/>
      <c r="Q67" s="50"/>
      <c r="R67" s="76"/>
      <c r="S67" s="50"/>
      <c r="T67" s="76"/>
      <c r="U67" s="50"/>
      <c r="V67" s="76"/>
      <c r="W67" s="50"/>
      <c r="X67" s="76"/>
      <c r="Y67" s="50"/>
      <c r="Z67" s="76"/>
      <c r="AA67" s="50"/>
      <c r="AB67" s="76"/>
      <c r="AC67" s="50"/>
      <c r="AD67" s="77"/>
      <c r="AE67" s="80"/>
      <c r="AF67" s="77"/>
      <c r="AG67" s="77"/>
      <c r="AH67" s="77"/>
      <c r="AI67" s="77"/>
      <c r="AJ67" s="78"/>
      <c r="AK67" s="79"/>
      <c r="AL67" s="79"/>
    </row>
    <row r="68" ht="15.75" customHeight="1">
      <c r="A68" s="74"/>
      <c r="B68" s="74"/>
      <c r="C68" s="75"/>
      <c r="D68" s="76"/>
      <c r="E68" s="50"/>
      <c r="F68" s="76"/>
      <c r="G68" s="50"/>
      <c r="H68" s="76"/>
      <c r="I68" s="50"/>
      <c r="J68" s="76"/>
      <c r="K68" s="50"/>
      <c r="L68" s="76"/>
      <c r="M68" s="50"/>
      <c r="N68" s="76"/>
      <c r="O68" s="50"/>
      <c r="P68" s="76"/>
      <c r="Q68" s="50"/>
      <c r="R68" s="76"/>
      <c r="S68" s="50"/>
      <c r="T68" s="76"/>
      <c r="U68" s="50"/>
      <c r="V68" s="76"/>
      <c r="W68" s="50"/>
      <c r="X68" s="76"/>
      <c r="Y68" s="50"/>
      <c r="Z68" s="76"/>
      <c r="AA68" s="50"/>
      <c r="AB68" s="76"/>
      <c r="AC68" s="50"/>
      <c r="AD68" s="77"/>
      <c r="AE68" s="80"/>
      <c r="AF68" s="77"/>
      <c r="AG68" s="77"/>
      <c r="AH68" s="77"/>
      <c r="AI68" s="77"/>
      <c r="AJ68" s="78"/>
      <c r="AK68" s="79"/>
      <c r="AL68" s="79"/>
    </row>
    <row r="69" ht="15.75" customHeight="1">
      <c r="A69" s="74"/>
      <c r="B69" s="74"/>
      <c r="C69" s="75"/>
      <c r="D69" s="76"/>
      <c r="E69" s="50"/>
      <c r="F69" s="76"/>
      <c r="G69" s="50"/>
      <c r="H69" s="76"/>
      <c r="I69" s="50"/>
      <c r="J69" s="76"/>
      <c r="K69" s="50"/>
      <c r="L69" s="76"/>
      <c r="M69" s="50"/>
      <c r="N69" s="76"/>
      <c r="O69" s="50"/>
      <c r="P69" s="76"/>
      <c r="Q69" s="50"/>
      <c r="R69" s="76"/>
      <c r="S69" s="50"/>
      <c r="T69" s="76"/>
      <c r="U69" s="50"/>
      <c r="V69" s="76"/>
      <c r="W69" s="50"/>
      <c r="X69" s="76"/>
      <c r="Y69" s="50"/>
      <c r="Z69" s="76"/>
      <c r="AA69" s="50"/>
      <c r="AB69" s="76"/>
      <c r="AC69" s="50"/>
      <c r="AD69" s="77"/>
      <c r="AE69" s="80"/>
      <c r="AF69" s="77"/>
      <c r="AG69" s="77"/>
      <c r="AH69" s="77"/>
      <c r="AI69" s="77"/>
      <c r="AJ69" s="78"/>
      <c r="AK69" s="79"/>
      <c r="AL69" s="79"/>
    </row>
    <row r="70" ht="15.75" customHeight="1">
      <c r="A70" s="74"/>
      <c r="B70" s="74"/>
      <c r="C70" s="75"/>
      <c r="D70" s="76"/>
      <c r="E70" s="50"/>
      <c r="F70" s="76"/>
      <c r="G70" s="50"/>
      <c r="H70" s="76"/>
      <c r="I70" s="50"/>
      <c r="J70" s="76"/>
      <c r="K70" s="50"/>
      <c r="L70" s="76"/>
      <c r="M70" s="50"/>
      <c r="N70" s="76"/>
      <c r="O70" s="50"/>
      <c r="P70" s="76"/>
      <c r="Q70" s="50"/>
      <c r="R70" s="76"/>
      <c r="S70" s="50"/>
      <c r="T70" s="76"/>
      <c r="U70" s="50"/>
      <c r="V70" s="76"/>
      <c r="W70" s="50"/>
      <c r="X70" s="76"/>
      <c r="Y70" s="50"/>
      <c r="Z70" s="76"/>
      <c r="AA70" s="50"/>
      <c r="AB70" s="76"/>
      <c r="AC70" s="50"/>
      <c r="AD70" s="77"/>
      <c r="AE70" s="80"/>
      <c r="AF70" s="77"/>
      <c r="AG70" s="77"/>
      <c r="AH70" s="77"/>
      <c r="AI70" s="77"/>
      <c r="AJ70" s="78"/>
      <c r="AK70" s="79"/>
      <c r="AL70" s="79"/>
    </row>
    <row r="71" ht="15.75" customHeight="1">
      <c r="A71" s="74"/>
      <c r="B71" s="74"/>
      <c r="C71" s="75"/>
      <c r="D71" s="76"/>
      <c r="E71" s="50"/>
      <c r="F71" s="76"/>
      <c r="G71" s="50"/>
      <c r="H71" s="76"/>
      <c r="I71" s="50"/>
      <c r="J71" s="76"/>
      <c r="K71" s="50"/>
      <c r="L71" s="76"/>
      <c r="M71" s="50"/>
      <c r="N71" s="76"/>
      <c r="O71" s="50"/>
      <c r="P71" s="76"/>
      <c r="Q71" s="50"/>
      <c r="R71" s="76"/>
      <c r="S71" s="50"/>
      <c r="T71" s="76"/>
      <c r="U71" s="50"/>
      <c r="V71" s="76"/>
      <c r="W71" s="50"/>
      <c r="X71" s="76"/>
      <c r="Y71" s="50"/>
      <c r="Z71" s="76"/>
      <c r="AA71" s="50"/>
      <c r="AB71" s="76"/>
      <c r="AC71" s="50"/>
      <c r="AD71" s="77"/>
      <c r="AE71" s="80"/>
      <c r="AF71" s="77"/>
      <c r="AG71" s="77"/>
      <c r="AH71" s="77"/>
      <c r="AI71" s="77"/>
      <c r="AJ71" s="78"/>
      <c r="AK71" s="79"/>
      <c r="AL71" s="79"/>
    </row>
    <row r="72" ht="15.75" customHeight="1">
      <c r="A72" s="74"/>
      <c r="B72" s="74"/>
      <c r="C72" s="75"/>
      <c r="D72" s="76"/>
      <c r="E72" s="50"/>
      <c r="F72" s="76"/>
      <c r="G72" s="50"/>
      <c r="H72" s="76"/>
      <c r="I72" s="50"/>
      <c r="J72" s="76"/>
      <c r="K72" s="50"/>
      <c r="L72" s="76"/>
      <c r="M72" s="50"/>
      <c r="N72" s="76"/>
      <c r="O72" s="50"/>
      <c r="P72" s="76"/>
      <c r="Q72" s="50"/>
      <c r="R72" s="76"/>
      <c r="S72" s="50"/>
      <c r="T72" s="76"/>
      <c r="U72" s="50"/>
      <c r="V72" s="76"/>
      <c r="W72" s="50"/>
      <c r="X72" s="76"/>
      <c r="Y72" s="50"/>
      <c r="Z72" s="76"/>
      <c r="AA72" s="50"/>
      <c r="AB72" s="76"/>
      <c r="AC72" s="50"/>
      <c r="AD72" s="77"/>
      <c r="AE72" s="80"/>
      <c r="AF72" s="77"/>
      <c r="AG72" s="77"/>
      <c r="AH72" s="77"/>
      <c r="AI72" s="77"/>
      <c r="AJ72" s="78"/>
      <c r="AK72" s="79"/>
      <c r="AL72" s="79"/>
    </row>
    <row r="73" ht="15.75" customHeight="1">
      <c r="A73" s="74"/>
      <c r="B73" s="74"/>
      <c r="C73" s="75"/>
      <c r="D73" s="76"/>
      <c r="E73" s="50"/>
      <c r="F73" s="76"/>
      <c r="G73" s="50"/>
      <c r="H73" s="76"/>
      <c r="I73" s="50"/>
      <c r="J73" s="76"/>
      <c r="K73" s="50"/>
      <c r="L73" s="76"/>
      <c r="M73" s="50"/>
      <c r="N73" s="76"/>
      <c r="O73" s="50"/>
      <c r="P73" s="76"/>
      <c r="Q73" s="50"/>
      <c r="R73" s="76"/>
      <c r="S73" s="50"/>
      <c r="T73" s="76"/>
      <c r="U73" s="50"/>
      <c r="V73" s="76"/>
      <c r="W73" s="50"/>
      <c r="X73" s="76"/>
      <c r="Y73" s="50"/>
      <c r="Z73" s="76"/>
      <c r="AA73" s="50"/>
      <c r="AB73" s="76"/>
      <c r="AC73" s="50"/>
      <c r="AD73" s="77"/>
      <c r="AE73" s="80"/>
      <c r="AF73" s="77"/>
      <c r="AG73" s="77"/>
      <c r="AH73" s="77"/>
      <c r="AI73" s="77"/>
      <c r="AJ73" s="78"/>
      <c r="AK73" s="79"/>
      <c r="AL73" s="79"/>
    </row>
    <row r="74" ht="15.75" customHeight="1">
      <c r="A74" s="74"/>
      <c r="B74" s="74"/>
      <c r="C74" s="75"/>
      <c r="D74" s="76"/>
      <c r="E74" s="50"/>
      <c r="F74" s="76"/>
      <c r="G74" s="50"/>
      <c r="H74" s="76"/>
      <c r="I74" s="50"/>
      <c r="J74" s="76"/>
      <c r="K74" s="50"/>
      <c r="L74" s="76"/>
      <c r="M74" s="50"/>
      <c r="N74" s="76"/>
      <c r="O74" s="50"/>
      <c r="P74" s="76"/>
      <c r="Q74" s="50"/>
      <c r="R74" s="76"/>
      <c r="S74" s="50"/>
      <c r="T74" s="76"/>
      <c r="U74" s="50"/>
      <c r="V74" s="76"/>
      <c r="W74" s="50"/>
      <c r="X74" s="76"/>
      <c r="Y74" s="50"/>
      <c r="Z74" s="76"/>
      <c r="AA74" s="50"/>
      <c r="AB74" s="76"/>
      <c r="AC74" s="50"/>
      <c r="AD74" s="77"/>
      <c r="AE74" s="80"/>
      <c r="AF74" s="77"/>
      <c r="AG74" s="77"/>
      <c r="AH74" s="77"/>
      <c r="AI74" s="77"/>
      <c r="AJ74" s="78"/>
      <c r="AK74" s="79"/>
      <c r="AL74" s="79"/>
    </row>
    <row r="75" ht="15.75" customHeight="1">
      <c r="A75" s="74"/>
      <c r="B75" s="74"/>
      <c r="C75" s="75"/>
      <c r="D75" s="76"/>
      <c r="E75" s="50"/>
      <c r="F75" s="76"/>
      <c r="G75" s="50"/>
      <c r="H75" s="76"/>
      <c r="I75" s="50"/>
      <c r="J75" s="76"/>
      <c r="K75" s="50"/>
      <c r="L75" s="76"/>
      <c r="M75" s="50"/>
      <c r="N75" s="76"/>
      <c r="O75" s="50"/>
      <c r="P75" s="76"/>
      <c r="Q75" s="50"/>
      <c r="R75" s="76"/>
      <c r="S75" s="50"/>
      <c r="T75" s="76"/>
      <c r="U75" s="50"/>
      <c r="V75" s="76"/>
      <c r="W75" s="50"/>
      <c r="X75" s="76"/>
      <c r="Y75" s="50"/>
      <c r="Z75" s="76"/>
      <c r="AA75" s="50"/>
      <c r="AB75" s="76"/>
      <c r="AC75" s="50"/>
      <c r="AD75" s="77"/>
      <c r="AE75" s="80"/>
      <c r="AF75" s="77"/>
      <c r="AG75" s="77"/>
      <c r="AH75" s="77"/>
      <c r="AI75" s="77"/>
      <c r="AJ75" s="78"/>
      <c r="AK75" s="79"/>
      <c r="AL75" s="79"/>
    </row>
    <row r="76" ht="15.75" customHeight="1">
      <c r="A76" s="74"/>
      <c r="B76" s="74"/>
      <c r="C76" s="75"/>
      <c r="D76" s="76"/>
      <c r="E76" s="50"/>
      <c r="F76" s="76"/>
      <c r="G76" s="50"/>
      <c r="H76" s="76"/>
      <c r="I76" s="50"/>
      <c r="J76" s="76"/>
      <c r="K76" s="50"/>
      <c r="L76" s="76"/>
      <c r="M76" s="50"/>
      <c r="N76" s="76"/>
      <c r="O76" s="50"/>
      <c r="P76" s="76"/>
      <c r="Q76" s="50"/>
      <c r="R76" s="76"/>
      <c r="S76" s="50"/>
      <c r="T76" s="76"/>
      <c r="U76" s="50"/>
      <c r="V76" s="76"/>
      <c r="W76" s="50"/>
      <c r="X76" s="76"/>
      <c r="Y76" s="50"/>
      <c r="Z76" s="76"/>
      <c r="AA76" s="50"/>
      <c r="AB76" s="76"/>
      <c r="AC76" s="50"/>
      <c r="AD76" s="77"/>
      <c r="AE76" s="80"/>
      <c r="AF76" s="77"/>
      <c r="AG76" s="77"/>
      <c r="AH76" s="77"/>
      <c r="AI76" s="77"/>
      <c r="AJ76" s="78"/>
      <c r="AK76" s="79"/>
      <c r="AL76" s="79"/>
    </row>
    <row r="77" ht="15.75" customHeight="1">
      <c r="A77" s="74"/>
      <c r="B77" s="74"/>
      <c r="C77" s="75"/>
      <c r="D77" s="76"/>
      <c r="E77" s="50"/>
      <c r="F77" s="76"/>
      <c r="G77" s="50"/>
      <c r="H77" s="76"/>
      <c r="I77" s="50"/>
      <c r="J77" s="76"/>
      <c r="K77" s="50"/>
      <c r="L77" s="76"/>
      <c r="M77" s="50"/>
      <c r="N77" s="76"/>
      <c r="O77" s="50"/>
      <c r="P77" s="76"/>
      <c r="Q77" s="50"/>
      <c r="R77" s="76"/>
      <c r="S77" s="50"/>
      <c r="T77" s="76"/>
      <c r="U77" s="50"/>
      <c r="V77" s="76"/>
      <c r="W77" s="50"/>
      <c r="X77" s="76"/>
      <c r="Y77" s="50"/>
      <c r="Z77" s="76"/>
      <c r="AA77" s="50"/>
      <c r="AB77" s="76"/>
      <c r="AC77" s="50"/>
      <c r="AD77" s="77"/>
      <c r="AE77" s="80"/>
      <c r="AF77" s="77"/>
      <c r="AG77" s="77"/>
      <c r="AH77" s="77"/>
      <c r="AI77" s="77"/>
      <c r="AJ77" s="78"/>
      <c r="AK77" s="79"/>
      <c r="AL77" s="79"/>
    </row>
    <row r="78" ht="15.75" customHeight="1">
      <c r="A78" s="74"/>
      <c r="B78" s="74"/>
      <c r="C78" s="75"/>
      <c r="D78" s="76"/>
      <c r="E78" s="50"/>
      <c r="F78" s="76"/>
      <c r="G78" s="50"/>
      <c r="H78" s="76"/>
      <c r="I78" s="50"/>
      <c r="J78" s="76"/>
      <c r="K78" s="50"/>
      <c r="L78" s="76"/>
      <c r="M78" s="50"/>
      <c r="N78" s="76"/>
      <c r="O78" s="50"/>
      <c r="P78" s="76"/>
      <c r="Q78" s="50"/>
      <c r="R78" s="76"/>
      <c r="S78" s="50"/>
      <c r="T78" s="76"/>
      <c r="U78" s="50"/>
      <c r="V78" s="76"/>
      <c r="W78" s="50"/>
      <c r="X78" s="76"/>
      <c r="Y78" s="50"/>
      <c r="Z78" s="76"/>
      <c r="AA78" s="50"/>
      <c r="AB78" s="76"/>
      <c r="AC78" s="50"/>
      <c r="AD78" s="77"/>
      <c r="AE78" s="80"/>
      <c r="AF78" s="77"/>
      <c r="AG78" s="77"/>
      <c r="AH78" s="77"/>
      <c r="AI78" s="77"/>
      <c r="AJ78" s="78"/>
      <c r="AK78" s="79"/>
      <c r="AL78" s="79"/>
    </row>
    <row r="79" ht="15.75" customHeight="1">
      <c r="A79" s="74"/>
      <c r="B79" s="74"/>
      <c r="C79" s="75"/>
      <c r="D79" s="76"/>
      <c r="E79" s="50"/>
      <c r="F79" s="76"/>
      <c r="G79" s="50"/>
      <c r="H79" s="76"/>
      <c r="I79" s="50"/>
      <c r="J79" s="76"/>
      <c r="K79" s="50"/>
      <c r="L79" s="76"/>
      <c r="M79" s="50"/>
      <c r="N79" s="76"/>
      <c r="O79" s="50"/>
      <c r="P79" s="76"/>
      <c r="Q79" s="50"/>
      <c r="R79" s="76"/>
      <c r="S79" s="50"/>
      <c r="T79" s="76"/>
      <c r="U79" s="50"/>
      <c r="V79" s="76"/>
      <c r="W79" s="50"/>
      <c r="X79" s="76"/>
      <c r="Y79" s="50"/>
      <c r="Z79" s="76"/>
      <c r="AA79" s="50"/>
      <c r="AB79" s="76"/>
      <c r="AC79" s="50"/>
      <c r="AD79" s="77"/>
      <c r="AE79" s="80"/>
      <c r="AF79" s="77"/>
      <c r="AG79" s="77"/>
      <c r="AH79" s="77"/>
      <c r="AI79" s="77"/>
      <c r="AJ79" s="78"/>
      <c r="AK79" s="79"/>
      <c r="AL79" s="79"/>
    </row>
    <row r="80" ht="15.75" customHeight="1">
      <c r="A80" s="74"/>
      <c r="B80" s="74"/>
      <c r="C80" s="75"/>
      <c r="D80" s="76"/>
      <c r="E80" s="50"/>
      <c r="F80" s="76"/>
      <c r="G80" s="50"/>
      <c r="H80" s="76"/>
      <c r="I80" s="50"/>
      <c r="J80" s="76"/>
      <c r="K80" s="50"/>
      <c r="L80" s="76"/>
      <c r="M80" s="50"/>
      <c r="N80" s="76"/>
      <c r="O80" s="50"/>
      <c r="P80" s="76"/>
      <c r="Q80" s="50"/>
      <c r="R80" s="76"/>
      <c r="S80" s="50"/>
      <c r="T80" s="76"/>
      <c r="U80" s="50"/>
      <c r="V80" s="76"/>
      <c r="W80" s="50"/>
      <c r="X80" s="76"/>
      <c r="Y80" s="50"/>
      <c r="Z80" s="76"/>
      <c r="AA80" s="50"/>
      <c r="AB80" s="76"/>
      <c r="AC80" s="50"/>
      <c r="AD80" s="77"/>
      <c r="AE80" s="80"/>
      <c r="AF80" s="77"/>
      <c r="AG80" s="77"/>
      <c r="AH80" s="77"/>
      <c r="AI80" s="77"/>
      <c r="AJ80" s="78"/>
      <c r="AK80" s="79"/>
      <c r="AL80" s="79"/>
    </row>
    <row r="81" ht="15.75" customHeight="1">
      <c r="A81" s="74"/>
      <c r="B81" s="74"/>
      <c r="C81" s="75"/>
      <c r="D81" s="76"/>
      <c r="E81" s="50"/>
      <c r="F81" s="76"/>
      <c r="G81" s="50"/>
      <c r="H81" s="76"/>
      <c r="I81" s="50"/>
      <c r="J81" s="76"/>
      <c r="K81" s="50"/>
      <c r="L81" s="76"/>
      <c r="M81" s="50"/>
      <c r="N81" s="76"/>
      <c r="O81" s="50"/>
      <c r="P81" s="76"/>
      <c r="Q81" s="50"/>
      <c r="R81" s="76"/>
      <c r="S81" s="50"/>
      <c r="T81" s="76"/>
      <c r="U81" s="50"/>
      <c r="V81" s="76"/>
      <c r="W81" s="50"/>
      <c r="X81" s="76"/>
      <c r="Y81" s="50"/>
      <c r="Z81" s="76"/>
      <c r="AA81" s="50"/>
      <c r="AB81" s="76"/>
      <c r="AC81" s="50"/>
      <c r="AD81" s="77"/>
      <c r="AE81" s="80"/>
      <c r="AF81" s="77"/>
      <c r="AG81" s="77"/>
      <c r="AH81" s="77"/>
      <c r="AI81" s="77"/>
      <c r="AJ81" s="78"/>
      <c r="AK81" s="79"/>
      <c r="AL81" s="79"/>
    </row>
    <row r="82" ht="15.75" customHeight="1">
      <c r="A82" s="74"/>
      <c r="B82" s="74"/>
      <c r="C82" s="75"/>
      <c r="D82" s="76"/>
      <c r="E82" s="50"/>
      <c r="F82" s="76"/>
      <c r="G82" s="50"/>
      <c r="H82" s="76"/>
      <c r="I82" s="50"/>
      <c r="J82" s="76"/>
      <c r="K82" s="50"/>
      <c r="L82" s="76"/>
      <c r="M82" s="50"/>
      <c r="N82" s="76"/>
      <c r="O82" s="50"/>
      <c r="P82" s="76"/>
      <c r="Q82" s="50"/>
      <c r="R82" s="76"/>
      <c r="S82" s="50"/>
      <c r="T82" s="76"/>
      <c r="U82" s="50"/>
      <c r="V82" s="76"/>
      <c r="W82" s="50"/>
      <c r="X82" s="76"/>
      <c r="Y82" s="50"/>
      <c r="Z82" s="76"/>
      <c r="AA82" s="50"/>
      <c r="AB82" s="76"/>
      <c r="AC82" s="50"/>
      <c r="AD82" s="77"/>
      <c r="AE82" s="80"/>
      <c r="AF82" s="77"/>
      <c r="AG82" s="77"/>
      <c r="AH82" s="77"/>
      <c r="AI82" s="77"/>
      <c r="AJ82" s="78"/>
      <c r="AK82" s="79"/>
      <c r="AL82" s="79"/>
    </row>
    <row r="83" ht="15.75" customHeight="1">
      <c r="A83" s="74"/>
      <c r="B83" s="74"/>
      <c r="C83" s="75"/>
      <c r="D83" s="76"/>
      <c r="E83" s="50"/>
      <c r="F83" s="76"/>
      <c r="G83" s="50"/>
      <c r="H83" s="76"/>
      <c r="I83" s="50"/>
      <c r="J83" s="76"/>
      <c r="K83" s="50"/>
      <c r="L83" s="76"/>
      <c r="M83" s="50"/>
      <c r="N83" s="76"/>
      <c r="O83" s="50"/>
      <c r="P83" s="76"/>
      <c r="Q83" s="50"/>
      <c r="R83" s="76"/>
      <c r="S83" s="50"/>
      <c r="T83" s="76"/>
      <c r="U83" s="50"/>
      <c r="V83" s="76"/>
      <c r="W83" s="50"/>
      <c r="X83" s="76"/>
      <c r="Y83" s="50"/>
      <c r="Z83" s="76"/>
      <c r="AA83" s="50"/>
      <c r="AB83" s="76"/>
      <c r="AC83" s="50"/>
      <c r="AD83" s="77"/>
      <c r="AE83" s="80"/>
      <c r="AF83" s="77"/>
      <c r="AG83" s="77"/>
      <c r="AH83" s="77"/>
      <c r="AI83" s="77"/>
      <c r="AJ83" s="78"/>
      <c r="AK83" s="79"/>
      <c r="AL83" s="79"/>
    </row>
    <row r="84" ht="15.75" customHeight="1">
      <c r="A84" s="74"/>
      <c r="B84" s="74"/>
      <c r="C84" s="75"/>
      <c r="D84" s="76"/>
      <c r="E84" s="50"/>
      <c r="F84" s="76"/>
      <c r="G84" s="50"/>
      <c r="H84" s="76"/>
      <c r="I84" s="50"/>
      <c r="J84" s="76"/>
      <c r="K84" s="50"/>
      <c r="L84" s="76"/>
      <c r="M84" s="50"/>
      <c r="N84" s="76"/>
      <c r="O84" s="50"/>
      <c r="P84" s="76"/>
      <c r="Q84" s="50"/>
      <c r="R84" s="76"/>
      <c r="S84" s="50"/>
      <c r="T84" s="76"/>
      <c r="U84" s="50"/>
      <c r="V84" s="76"/>
      <c r="W84" s="50"/>
      <c r="X84" s="76"/>
      <c r="Y84" s="50"/>
      <c r="Z84" s="76"/>
      <c r="AA84" s="50"/>
      <c r="AB84" s="76"/>
      <c r="AC84" s="50"/>
      <c r="AD84" s="77"/>
      <c r="AE84" s="80"/>
      <c r="AF84" s="77"/>
      <c r="AG84" s="77"/>
      <c r="AH84" s="77"/>
      <c r="AI84" s="77"/>
      <c r="AJ84" s="78"/>
      <c r="AK84" s="79"/>
      <c r="AL84" s="79"/>
    </row>
    <row r="85" ht="15.75" customHeight="1">
      <c r="A85" s="74"/>
      <c r="B85" s="74"/>
      <c r="C85" s="75"/>
      <c r="D85" s="76"/>
      <c r="E85" s="50"/>
      <c r="F85" s="76"/>
      <c r="G85" s="50"/>
      <c r="H85" s="76"/>
      <c r="I85" s="50"/>
      <c r="J85" s="76"/>
      <c r="K85" s="50"/>
      <c r="L85" s="76"/>
      <c r="M85" s="50"/>
      <c r="N85" s="76"/>
      <c r="O85" s="50"/>
      <c r="P85" s="76"/>
      <c r="Q85" s="50"/>
      <c r="R85" s="76"/>
      <c r="S85" s="50"/>
      <c r="T85" s="76"/>
      <c r="U85" s="50"/>
      <c r="V85" s="76"/>
      <c r="W85" s="50"/>
      <c r="X85" s="76"/>
      <c r="Y85" s="50"/>
      <c r="Z85" s="76"/>
      <c r="AA85" s="50"/>
      <c r="AB85" s="76"/>
      <c r="AC85" s="50"/>
      <c r="AD85" s="77"/>
      <c r="AE85" s="80"/>
      <c r="AF85" s="77"/>
      <c r="AG85" s="77"/>
      <c r="AH85" s="77"/>
      <c r="AI85" s="77"/>
      <c r="AJ85" s="78"/>
      <c r="AK85" s="79"/>
      <c r="AL85" s="79"/>
    </row>
    <row r="86" ht="15.75" customHeight="1">
      <c r="A86" s="74"/>
      <c r="B86" s="74"/>
      <c r="C86" s="75"/>
      <c r="D86" s="76"/>
      <c r="E86" s="50"/>
      <c r="F86" s="76"/>
      <c r="G86" s="50"/>
      <c r="H86" s="76"/>
      <c r="I86" s="50"/>
      <c r="J86" s="76"/>
      <c r="K86" s="50"/>
      <c r="L86" s="76"/>
      <c r="M86" s="50"/>
      <c r="N86" s="76"/>
      <c r="O86" s="50"/>
      <c r="P86" s="76"/>
      <c r="Q86" s="50"/>
      <c r="R86" s="76"/>
      <c r="S86" s="50"/>
      <c r="T86" s="76"/>
      <c r="U86" s="50"/>
      <c r="V86" s="76"/>
      <c r="W86" s="50"/>
      <c r="X86" s="76"/>
      <c r="Y86" s="50"/>
      <c r="Z86" s="76"/>
      <c r="AA86" s="50"/>
      <c r="AB86" s="76"/>
      <c r="AC86" s="50"/>
      <c r="AD86" s="77"/>
      <c r="AE86" s="80"/>
      <c r="AF86" s="77"/>
      <c r="AG86" s="77"/>
      <c r="AH86" s="77"/>
      <c r="AI86" s="77"/>
      <c r="AJ86" s="78"/>
      <c r="AK86" s="79"/>
      <c r="AL86" s="79"/>
    </row>
    <row r="87" ht="15.75" customHeight="1">
      <c r="A87" s="74"/>
      <c r="B87" s="74"/>
      <c r="C87" s="75"/>
      <c r="D87" s="76"/>
      <c r="E87" s="50"/>
      <c r="F87" s="76"/>
      <c r="G87" s="50"/>
      <c r="H87" s="76"/>
      <c r="I87" s="50"/>
      <c r="J87" s="76"/>
      <c r="K87" s="50"/>
      <c r="L87" s="76"/>
      <c r="M87" s="50"/>
      <c r="N87" s="76"/>
      <c r="O87" s="50"/>
      <c r="P87" s="76"/>
      <c r="Q87" s="50"/>
      <c r="R87" s="76"/>
      <c r="S87" s="50"/>
      <c r="T87" s="76"/>
      <c r="U87" s="50"/>
      <c r="V87" s="76"/>
      <c r="W87" s="50"/>
      <c r="X87" s="76"/>
      <c r="Y87" s="50"/>
      <c r="Z87" s="76"/>
      <c r="AA87" s="50"/>
      <c r="AB87" s="76"/>
      <c r="AC87" s="50"/>
      <c r="AD87" s="77"/>
      <c r="AE87" s="80"/>
      <c r="AF87" s="77"/>
      <c r="AG87" s="77"/>
      <c r="AH87" s="77"/>
      <c r="AI87" s="77"/>
      <c r="AJ87" s="78"/>
      <c r="AK87" s="79"/>
      <c r="AL87" s="79"/>
    </row>
    <row r="88" ht="15.75" customHeight="1">
      <c r="A88" s="74"/>
      <c r="B88" s="74"/>
      <c r="C88" s="75"/>
      <c r="D88" s="76"/>
      <c r="E88" s="50"/>
      <c r="F88" s="76"/>
      <c r="G88" s="50"/>
      <c r="H88" s="76"/>
      <c r="I88" s="50"/>
      <c r="J88" s="76"/>
      <c r="K88" s="50"/>
      <c r="L88" s="76"/>
      <c r="M88" s="50"/>
      <c r="N88" s="76"/>
      <c r="O88" s="50"/>
      <c r="P88" s="76"/>
      <c r="Q88" s="50"/>
      <c r="R88" s="76"/>
      <c r="S88" s="50"/>
      <c r="T88" s="76"/>
      <c r="U88" s="50"/>
      <c r="V88" s="76"/>
      <c r="W88" s="50"/>
      <c r="X88" s="76"/>
      <c r="Y88" s="50"/>
      <c r="Z88" s="76"/>
      <c r="AA88" s="50"/>
      <c r="AB88" s="76"/>
      <c r="AC88" s="50"/>
      <c r="AD88" s="77"/>
      <c r="AE88" s="80"/>
      <c r="AF88" s="77"/>
      <c r="AG88" s="77"/>
      <c r="AH88" s="77"/>
      <c r="AI88" s="77"/>
      <c r="AJ88" s="78"/>
      <c r="AK88" s="79"/>
      <c r="AL88" s="79"/>
    </row>
    <row r="89" ht="15.75" customHeight="1">
      <c r="A89" s="74"/>
      <c r="B89" s="74"/>
      <c r="C89" s="75"/>
      <c r="D89" s="76"/>
      <c r="E89" s="50"/>
      <c r="F89" s="76"/>
      <c r="G89" s="50"/>
      <c r="H89" s="76"/>
      <c r="I89" s="50"/>
      <c r="J89" s="76"/>
      <c r="K89" s="50"/>
      <c r="L89" s="76"/>
      <c r="M89" s="50"/>
      <c r="N89" s="76"/>
      <c r="O89" s="50"/>
      <c r="P89" s="76"/>
      <c r="Q89" s="50"/>
      <c r="R89" s="76"/>
      <c r="S89" s="50"/>
      <c r="T89" s="76"/>
      <c r="U89" s="50"/>
      <c r="V89" s="76"/>
      <c r="W89" s="50"/>
      <c r="X89" s="76"/>
      <c r="Y89" s="50"/>
      <c r="Z89" s="76"/>
      <c r="AA89" s="50"/>
      <c r="AB89" s="76"/>
      <c r="AC89" s="50"/>
      <c r="AD89" s="77"/>
      <c r="AE89" s="80"/>
      <c r="AF89" s="77"/>
      <c r="AG89" s="77"/>
      <c r="AH89" s="77"/>
      <c r="AI89" s="77"/>
      <c r="AJ89" s="78"/>
      <c r="AK89" s="79"/>
      <c r="AL89" s="79"/>
    </row>
    <row r="90" ht="15.75" customHeight="1">
      <c r="A90" s="74"/>
      <c r="B90" s="74"/>
      <c r="C90" s="75"/>
      <c r="D90" s="76"/>
      <c r="E90" s="50"/>
      <c r="F90" s="76"/>
      <c r="G90" s="50"/>
      <c r="H90" s="76"/>
      <c r="I90" s="50"/>
      <c r="J90" s="76"/>
      <c r="K90" s="50"/>
      <c r="L90" s="76"/>
      <c r="M90" s="50"/>
      <c r="N90" s="76"/>
      <c r="O90" s="50"/>
      <c r="P90" s="76"/>
      <c r="Q90" s="50"/>
      <c r="R90" s="76"/>
      <c r="S90" s="50"/>
      <c r="T90" s="76"/>
      <c r="U90" s="50"/>
      <c r="V90" s="76"/>
      <c r="W90" s="50"/>
      <c r="X90" s="76"/>
      <c r="Y90" s="50"/>
      <c r="Z90" s="76"/>
      <c r="AA90" s="50"/>
      <c r="AB90" s="76"/>
      <c r="AC90" s="50"/>
      <c r="AD90" s="77"/>
      <c r="AE90" s="80"/>
      <c r="AF90" s="77"/>
      <c r="AG90" s="77"/>
      <c r="AH90" s="77"/>
      <c r="AI90" s="77"/>
      <c r="AJ90" s="78"/>
      <c r="AK90" s="79"/>
      <c r="AL90" s="79"/>
    </row>
    <row r="91" ht="15.75" customHeight="1">
      <c r="A91" s="74"/>
      <c r="B91" s="74"/>
      <c r="C91" s="75"/>
      <c r="D91" s="76"/>
      <c r="E91" s="50"/>
      <c r="F91" s="76"/>
      <c r="G91" s="50"/>
      <c r="H91" s="76"/>
      <c r="I91" s="50"/>
      <c r="J91" s="76"/>
      <c r="K91" s="50"/>
      <c r="L91" s="76"/>
      <c r="M91" s="50"/>
      <c r="N91" s="76"/>
      <c r="O91" s="50"/>
      <c r="P91" s="76"/>
      <c r="Q91" s="50"/>
      <c r="R91" s="76"/>
      <c r="S91" s="50"/>
      <c r="T91" s="76"/>
      <c r="U91" s="50"/>
      <c r="V91" s="76"/>
      <c r="W91" s="50"/>
      <c r="X91" s="76"/>
      <c r="Y91" s="50"/>
      <c r="Z91" s="76"/>
      <c r="AA91" s="50"/>
      <c r="AB91" s="76"/>
      <c r="AC91" s="50"/>
      <c r="AD91" s="77"/>
      <c r="AE91" s="80"/>
      <c r="AF91" s="77"/>
      <c r="AG91" s="77"/>
      <c r="AH91" s="77"/>
      <c r="AI91" s="77"/>
      <c r="AJ91" s="78"/>
      <c r="AK91" s="79"/>
      <c r="AL91" s="79"/>
    </row>
    <row r="92" ht="15.75" customHeight="1">
      <c r="A92" s="74"/>
      <c r="B92" s="74"/>
      <c r="C92" s="75"/>
      <c r="D92" s="76"/>
      <c r="E92" s="50"/>
      <c r="F92" s="76"/>
      <c r="G92" s="50"/>
      <c r="H92" s="76"/>
      <c r="I92" s="50"/>
      <c r="J92" s="76"/>
      <c r="K92" s="50"/>
      <c r="L92" s="76"/>
      <c r="M92" s="50"/>
      <c r="N92" s="76"/>
      <c r="O92" s="50"/>
      <c r="P92" s="76"/>
      <c r="Q92" s="50"/>
      <c r="R92" s="76"/>
      <c r="S92" s="50"/>
      <c r="T92" s="76"/>
      <c r="U92" s="50"/>
      <c r="V92" s="76"/>
      <c r="W92" s="50"/>
      <c r="X92" s="76"/>
      <c r="Y92" s="50"/>
      <c r="Z92" s="76"/>
      <c r="AA92" s="50"/>
      <c r="AB92" s="76"/>
      <c r="AC92" s="50"/>
      <c r="AD92" s="77"/>
      <c r="AE92" s="80"/>
      <c r="AF92" s="77"/>
      <c r="AG92" s="77"/>
      <c r="AH92" s="77"/>
      <c r="AI92" s="77"/>
      <c r="AJ92" s="78"/>
      <c r="AK92" s="79"/>
      <c r="AL92" s="79"/>
    </row>
    <row r="93" ht="15.75" customHeight="1">
      <c r="A93" s="74"/>
      <c r="B93" s="74"/>
      <c r="C93" s="75"/>
      <c r="D93" s="76"/>
      <c r="E93" s="50"/>
      <c r="F93" s="76"/>
      <c r="G93" s="50"/>
      <c r="H93" s="76"/>
      <c r="I93" s="50"/>
      <c r="J93" s="76"/>
      <c r="K93" s="50"/>
      <c r="L93" s="76"/>
      <c r="M93" s="50"/>
      <c r="N93" s="76"/>
      <c r="O93" s="50"/>
      <c r="P93" s="76"/>
      <c r="Q93" s="50"/>
      <c r="R93" s="76"/>
      <c r="S93" s="50"/>
      <c r="T93" s="76"/>
      <c r="U93" s="50"/>
      <c r="V93" s="76"/>
      <c r="W93" s="50"/>
      <c r="X93" s="76"/>
      <c r="Y93" s="50"/>
      <c r="Z93" s="76"/>
      <c r="AA93" s="50"/>
      <c r="AB93" s="76"/>
      <c r="AC93" s="50"/>
      <c r="AD93" s="77"/>
      <c r="AE93" s="80"/>
      <c r="AF93" s="77"/>
      <c r="AG93" s="77"/>
      <c r="AH93" s="77"/>
      <c r="AI93" s="77"/>
      <c r="AJ93" s="78"/>
      <c r="AK93" s="79"/>
      <c r="AL93" s="79"/>
    </row>
    <row r="94" ht="15.75" customHeight="1">
      <c r="A94" s="74"/>
      <c r="B94" s="74"/>
      <c r="C94" s="75"/>
      <c r="D94" s="76"/>
      <c r="E94" s="50"/>
      <c r="F94" s="76"/>
      <c r="G94" s="50"/>
      <c r="H94" s="76"/>
      <c r="I94" s="50"/>
      <c r="J94" s="76"/>
      <c r="K94" s="50"/>
      <c r="L94" s="76"/>
      <c r="M94" s="50"/>
      <c r="N94" s="76"/>
      <c r="O94" s="50"/>
      <c r="P94" s="76"/>
      <c r="Q94" s="50"/>
      <c r="R94" s="76"/>
      <c r="S94" s="50"/>
      <c r="T94" s="76"/>
      <c r="U94" s="50"/>
      <c r="V94" s="76"/>
      <c r="W94" s="50"/>
      <c r="X94" s="76"/>
      <c r="Y94" s="50"/>
      <c r="Z94" s="76"/>
      <c r="AA94" s="50"/>
      <c r="AB94" s="76"/>
      <c r="AC94" s="50"/>
      <c r="AD94" s="77"/>
      <c r="AE94" s="80"/>
      <c r="AF94" s="77"/>
      <c r="AG94" s="77"/>
      <c r="AH94" s="77"/>
      <c r="AI94" s="77"/>
      <c r="AJ94" s="78"/>
      <c r="AK94" s="79"/>
      <c r="AL94" s="79"/>
    </row>
    <row r="95" ht="15.75" customHeight="1">
      <c r="A95" s="74"/>
      <c r="B95" s="74"/>
      <c r="C95" s="75"/>
      <c r="D95" s="76"/>
      <c r="E95" s="50"/>
      <c r="F95" s="76"/>
      <c r="G95" s="50"/>
      <c r="H95" s="76"/>
      <c r="I95" s="50"/>
      <c r="J95" s="76"/>
      <c r="K95" s="50"/>
      <c r="L95" s="76"/>
      <c r="M95" s="50"/>
      <c r="N95" s="76"/>
      <c r="O95" s="50"/>
      <c r="P95" s="76"/>
      <c r="Q95" s="50"/>
      <c r="R95" s="76"/>
      <c r="S95" s="50"/>
      <c r="T95" s="76"/>
      <c r="U95" s="50"/>
      <c r="V95" s="76"/>
      <c r="W95" s="50"/>
      <c r="X95" s="76"/>
      <c r="Y95" s="50"/>
      <c r="Z95" s="76"/>
      <c r="AA95" s="50"/>
      <c r="AB95" s="76"/>
      <c r="AC95" s="50"/>
      <c r="AD95" s="77"/>
      <c r="AE95" s="80"/>
      <c r="AF95" s="77"/>
      <c r="AG95" s="77"/>
      <c r="AH95" s="77"/>
      <c r="AI95" s="77"/>
      <c r="AJ95" s="78"/>
      <c r="AK95" s="79"/>
      <c r="AL95" s="79"/>
    </row>
    <row r="96" ht="15.75" customHeight="1">
      <c r="A96" s="74"/>
      <c r="B96" s="74"/>
      <c r="C96" s="75"/>
      <c r="D96" s="76"/>
      <c r="E96" s="50"/>
      <c r="F96" s="76"/>
      <c r="G96" s="50"/>
      <c r="H96" s="76"/>
      <c r="I96" s="50"/>
      <c r="J96" s="76"/>
      <c r="K96" s="50"/>
      <c r="L96" s="76"/>
      <c r="M96" s="50"/>
      <c r="N96" s="76"/>
      <c r="O96" s="50"/>
      <c r="P96" s="76"/>
      <c r="Q96" s="50"/>
      <c r="R96" s="76"/>
      <c r="S96" s="50"/>
      <c r="T96" s="76"/>
      <c r="U96" s="50"/>
      <c r="V96" s="76"/>
      <c r="W96" s="50"/>
      <c r="X96" s="76"/>
      <c r="Y96" s="50"/>
      <c r="Z96" s="76"/>
      <c r="AA96" s="50"/>
      <c r="AB96" s="76"/>
      <c r="AC96" s="50"/>
      <c r="AD96" s="77"/>
      <c r="AE96" s="80"/>
      <c r="AF96" s="77"/>
      <c r="AG96" s="77"/>
      <c r="AH96" s="77"/>
      <c r="AI96" s="77"/>
      <c r="AJ96" s="78"/>
      <c r="AK96" s="79"/>
      <c r="AL96" s="79"/>
    </row>
    <row r="97" ht="15.75" customHeight="1">
      <c r="A97" s="74"/>
      <c r="B97" s="74"/>
      <c r="C97" s="75"/>
      <c r="D97" s="76"/>
      <c r="E97" s="50"/>
      <c r="F97" s="76"/>
      <c r="G97" s="50"/>
      <c r="H97" s="76"/>
      <c r="I97" s="50"/>
      <c r="J97" s="76"/>
      <c r="K97" s="50"/>
      <c r="L97" s="76"/>
      <c r="M97" s="50"/>
      <c r="N97" s="76"/>
      <c r="O97" s="50"/>
      <c r="P97" s="76"/>
      <c r="Q97" s="50"/>
      <c r="R97" s="76"/>
      <c r="S97" s="50"/>
      <c r="T97" s="76"/>
      <c r="U97" s="50"/>
      <c r="V97" s="76"/>
      <c r="W97" s="50"/>
      <c r="X97" s="76"/>
      <c r="Y97" s="50"/>
      <c r="Z97" s="76"/>
      <c r="AA97" s="50"/>
      <c r="AB97" s="76"/>
      <c r="AC97" s="50"/>
      <c r="AD97" s="77"/>
      <c r="AE97" s="80"/>
      <c r="AF97" s="77"/>
      <c r="AG97" s="77"/>
      <c r="AH97" s="77"/>
      <c r="AI97" s="77"/>
      <c r="AJ97" s="78"/>
      <c r="AK97" s="79"/>
      <c r="AL97" s="79"/>
    </row>
    <row r="98" ht="15.75" customHeight="1">
      <c r="A98" s="74"/>
      <c r="B98" s="74"/>
      <c r="C98" s="75"/>
      <c r="D98" s="76"/>
      <c r="E98" s="50"/>
      <c r="F98" s="76"/>
      <c r="G98" s="50"/>
      <c r="H98" s="76"/>
      <c r="I98" s="50"/>
      <c r="J98" s="76"/>
      <c r="K98" s="50"/>
      <c r="L98" s="76"/>
      <c r="M98" s="50"/>
      <c r="N98" s="76"/>
      <c r="O98" s="50"/>
      <c r="P98" s="76"/>
      <c r="Q98" s="50"/>
      <c r="R98" s="76"/>
      <c r="S98" s="50"/>
      <c r="T98" s="76"/>
      <c r="U98" s="50"/>
      <c r="V98" s="76"/>
      <c r="W98" s="50"/>
      <c r="X98" s="76"/>
      <c r="Y98" s="50"/>
      <c r="Z98" s="76"/>
      <c r="AA98" s="50"/>
      <c r="AB98" s="76"/>
      <c r="AC98" s="50"/>
      <c r="AD98" s="77"/>
      <c r="AE98" s="80"/>
      <c r="AF98" s="77"/>
      <c r="AG98" s="77"/>
      <c r="AH98" s="77"/>
      <c r="AI98" s="77"/>
      <c r="AJ98" s="78"/>
      <c r="AK98" s="79"/>
      <c r="AL98" s="79"/>
    </row>
    <row r="99" ht="15.75" customHeight="1">
      <c r="A99" s="74"/>
      <c r="B99" s="74"/>
      <c r="C99" s="75"/>
      <c r="D99" s="76"/>
      <c r="E99" s="50"/>
      <c r="F99" s="76"/>
      <c r="G99" s="50"/>
      <c r="H99" s="76"/>
      <c r="I99" s="50"/>
      <c r="J99" s="76"/>
      <c r="K99" s="50"/>
      <c r="L99" s="76"/>
      <c r="M99" s="50"/>
      <c r="N99" s="76"/>
      <c r="O99" s="50"/>
      <c r="P99" s="76"/>
      <c r="Q99" s="50"/>
      <c r="R99" s="76"/>
      <c r="S99" s="50"/>
      <c r="T99" s="76"/>
      <c r="U99" s="50"/>
      <c r="V99" s="76"/>
      <c r="W99" s="50"/>
      <c r="X99" s="76"/>
      <c r="Y99" s="50"/>
      <c r="Z99" s="76"/>
      <c r="AA99" s="50"/>
      <c r="AB99" s="76"/>
      <c r="AC99" s="50"/>
      <c r="AD99" s="77"/>
      <c r="AE99" s="80"/>
      <c r="AF99" s="77"/>
      <c r="AG99" s="77"/>
      <c r="AH99" s="77"/>
      <c r="AI99" s="77"/>
      <c r="AJ99" s="78"/>
      <c r="AK99" s="79"/>
      <c r="AL99" s="79"/>
    </row>
    <row r="100" ht="15.75" customHeight="1">
      <c r="A100" s="74"/>
      <c r="B100" s="74"/>
      <c r="C100" s="75"/>
      <c r="D100" s="76"/>
      <c r="E100" s="50"/>
      <c r="F100" s="76"/>
      <c r="G100" s="50"/>
      <c r="H100" s="76"/>
      <c r="I100" s="50"/>
      <c r="J100" s="76"/>
      <c r="K100" s="50"/>
      <c r="L100" s="76"/>
      <c r="M100" s="50"/>
      <c r="N100" s="76"/>
      <c r="O100" s="50"/>
      <c r="P100" s="76"/>
      <c r="Q100" s="50"/>
      <c r="R100" s="76"/>
      <c r="S100" s="50"/>
      <c r="T100" s="76"/>
      <c r="U100" s="50"/>
      <c r="V100" s="76"/>
      <c r="W100" s="50"/>
      <c r="X100" s="76"/>
      <c r="Y100" s="50"/>
      <c r="Z100" s="76"/>
      <c r="AA100" s="50"/>
      <c r="AB100" s="76"/>
      <c r="AC100" s="50"/>
      <c r="AD100" s="77"/>
      <c r="AE100" s="80"/>
      <c r="AF100" s="77"/>
      <c r="AG100" s="77"/>
      <c r="AH100" s="77"/>
      <c r="AI100" s="77"/>
      <c r="AJ100" s="78"/>
      <c r="AK100" s="79"/>
      <c r="AL100" s="79"/>
    </row>
    <row r="101" ht="15.75" customHeight="1">
      <c r="A101" s="74"/>
      <c r="B101" s="74"/>
      <c r="C101" s="75"/>
      <c r="D101" s="76"/>
      <c r="E101" s="50"/>
      <c r="F101" s="76"/>
      <c r="G101" s="50"/>
      <c r="H101" s="76"/>
      <c r="I101" s="50"/>
      <c r="J101" s="76"/>
      <c r="K101" s="50"/>
      <c r="L101" s="76"/>
      <c r="M101" s="50"/>
      <c r="N101" s="76"/>
      <c r="O101" s="50"/>
      <c r="P101" s="76"/>
      <c r="Q101" s="50"/>
      <c r="R101" s="76"/>
      <c r="S101" s="50"/>
      <c r="T101" s="76"/>
      <c r="U101" s="50"/>
      <c r="V101" s="76"/>
      <c r="W101" s="50"/>
      <c r="X101" s="76"/>
      <c r="Y101" s="50"/>
      <c r="Z101" s="76"/>
      <c r="AA101" s="50"/>
      <c r="AB101" s="76"/>
      <c r="AC101" s="50"/>
      <c r="AD101" s="77"/>
      <c r="AE101" s="80"/>
      <c r="AF101" s="77"/>
      <c r="AG101" s="77"/>
      <c r="AH101" s="77"/>
      <c r="AI101" s="77"/>
      <c r="AJ101" s="78"/>
      <c r="AK101" s="79"/>
      <c r="AL101" s="79"/>
    </row>
    <row r="102" ht="15.75" customHeight="1">
      <c r="A102" s="74"/>
      <c r="B102" s="74"/>
      <c r="C102" s="75"/>
      <c r="D102" s="76"/>
      <c r="E102" s="50"/>
      <c r="F102" s="76"/>
      <c r="G102" s="50"/>
      <c r="H102" s="76"/>
      <c r="I102" s="50"/>
      <c r="J102" s="76"/>
      <c r="K102" s="50"/>
      <c r="L102" s="76"/>
      <c r="M102" s="50"/>
      <c r="N102" s="76"/>
      <c r="O102" s="50"/>
      <c r="P102" s="76"/>
      <c r="Q102" s="50"/>
      <c r="R102" s="76"/>
      <c r="S102" s="50"/>
      <c r="T102" s="76"/>
      <c r="U102" s="50"/>
      <c r="V102" s="76"/>
      <c r="W102" s="50"/>
      <c r="X102" s="76"/>
      <c r="Y102" s="50"/>
      <c r="Z102" s="76"/>
      <c r="AA102" s="50"/>
      <c r="AB102" s="76"/>
      <c r="AC102" s="50"/>
      <c r="AD102" s="77"/>
      <c r="AE102" s="80"/>
      <c r="AF102" s="77"/>
      <c r="AG102" s="77"/>
      <c r="AH102" s="77"/>
      <c r="AI102" s="77"/>
      <c r="AJ102" s="78"/>
      <c r="AK102" s="79"/>
      <c r="AL102" s="79"/>
    </row>
    <row r="103" ht="15.75" customHeight="1">
      <c r="A103" s="74"/>
      <c r="B103" s="74"/>
      <c r="C103" s="75"/>
      <c r="D103" s="76"/>
      <c r="E103" s="50"/>
      <c r="F103" s="76"/>
      <c r="G103" s="50"/>
      <c r="H103" s="76"/>
      <c r="I103" s="50"/>
      <c r="J103" s="76"/>
      <c r="K103" s="50"/>
      <c r="L103" s="76"/>
      <c r="M103" s="50"/>
      <c r="N103" s="76"/>
      <c r="O103" s="50"/>
      <c r="P103" s="76"/>
      <c r="Q103" s="50"/>
      <c r="R103" s="76"/>
      <c r="S103" s="50"/>
      <c r="T103" s="76"/>
      <c r="U103" s="50"/>
      <c r="V103" s="76"/>
      <c r="W103" s="50"/>
      <c r="X103" s="76"/>
      <c r="Y103" s="50"/>
      <c r="Z103" s="76"/>
      <c r="AA103" s="50"/>
      <c r="AB103" s="76"/>
      <c r="AC103" s="50"/>
      <c r="AD103" s="77"/>
      <c r="AE103" s="80"/>
      <c r="AF103" s="77"/>
      <c r="AG103" s="77"/>
      <c r="AH103" s="77"/>
      <c r="AI103" s="77"/>
      <c r="AJ103" s="78"/>
      <c r="AK103" s="79"/>
      <c r="AL103" s="79"/>
    </row>
    <row r="104" ht="15.75" customHeight="1">
      <c r="A104" s="74"/>
      <c r="B104" s="74"/>
      <c r="C104" s="75"/>
      <c r="D104" s="76"/>
      <c r="E104" s="50"/>
      <c r="F104" s="76"/>
      <c r="G104" s="50"/>
      <c r="H104" s="76"/>
      <c r="I104" s="50"/>
      <c r="J104" s="76"/>
      <c r="K104" s="50"/>
      <c r="L104" s="76"/>
      <c r="M104" s="50"/>
      <c r="N104" s="76"/>
      <c r="O104" s="50"/>
      <c r="P104" s="76"/>
      <c r="Q104" s="50"/>
      <c r="R104" s="76"/>
      <c r="S104" s="50"/>
      <c r="T104" s="76"/>
      <c r="U104" s="50"/>
      <c r="V104" s="76"/>
      <c r="W104" s="50"/>
      <c r="X104" s="76"/>
      <c r="Y104" s="50"/>
      <c r="Z104" s="76"/>
      <c r="AA104" s="50"/>
      <c r="AB104" s="76"/>
      <c r="AC104" s="50"/>
      <c r="AD104" s="77"/>
      <c r="AE104" s="80"/>
      <c r="AF104" s="77"/>
      <c r="AG104" s="77"/>
      <c r="AH104" s="77"/>
      <c r="AI104" s="77"/>
      <c r="AJ104" s="78"/>
      <c r="AK104" s="79"/>
      <c r="AL104" s="79"/>
    </row>
    <row r="105" ht="15.75" customHeight="1">
      <c r="A105" s="74"/>
      <c r="B105" s="74"/>
      <c r="C105" s="75"/>
      <c r="D105" s="76"/>
      <c r="E105" s="50"/>
      <c r="F105" s="76"/>
      <c r="G105" s="50"/>
      <c r="H105" s="76"/>
      <c r="I105" s="50"/>
      <c r="J105" s="76"/>
      <c r="K105" s="50"/>
      <c r="L105" s="76"/>
      <c r="M105" s="50"/>
      <c r="N105" s="76"/>
      <c r="O105" s="50"/>
      <c r="P105" s="76"/>
      <c r="Q105" s="50"/>
      <c r="R105" s="76"/>
      <c r="S105" s="50"/>
      <c r="T105" s="76"/>
      <c r="U105" s="50"/>
      <c r="V105" s="76"/>
      <c r="W105" s="50"/>
      <c r="X105" s="76"/>
      <c r="Y105" s="50"/>
      <c r="Z105" s="76"/>
      <c r="AA105" s="50"/>
      <c r="AB105" s="76"/>
      <c r="AC105" s="50"/>
      <c r="AD105" s="77"/>
      <c r="AE105" s="80"/>
      <c r="AF105" s="77"/>
      <c r="AG105" s="77"/>
      <c r="AH105" s="77"/>
      <c r="AI105" s="77"/>
      <c r="AJ105" s="78"/>
      <c r="AK105" s="79"/>
      <c r="AL105" s="79"/>
    </row>
    <row r="106" ht="15.75" customHeight="1">
      <c r="A106" s="74"/>
      <c r="B106" s="74"/>
      <c r="C106" s="75"/>
      <c r="D106" s="76"/>
      <c r="E106" s="50"/>
      <c r="F106" s="76"/>
      <c r="G106" s="50"/>
      <c r="H106" s="76"/>
      <c r="I106" s="50"/>
      <c r="J106" s="76"/>
      <c r="K106" s="50"/>
      <c r="L106" s="76"/>
      <c r="M106" s="50"/>
      <c r="N106" s="76"/>
      <c r="O106" s="50"/>
      <c r="P106" s="76"/>
      <c r="Q106" s="50"/>
      <c r="R106" s="76"/>
      <c r="S106" s="50"/>
      <c r="T106" s="76"/>
      <c r="U106" s="50"/>
      <c r="V106" s="76"/>
      <c r="W106" s="50"/>
      <c r="X106" s="76"/>
      <c r="Y106" s="50"/>
      <c r="Z106" s="76"/>
      <c r="AA106" s="50"/>
      <c r="AB106" s="76"/>
      <c r="AC106" s="50"/>
      <c r="AD106" s="77"/>
      <c r="AE106" s="80"/>
      <c r="AF106" s="77"/>
      <c r="AG106" s="77"/>
      <c r="AH106" s="77"/>
      <c r="AI106" s="77"/>
      <c r="AJ106" s="78"/>
      <c r="AK106" s="79"/>
      <c r="AL106" s="79"/>
    </row>
    <row r="107" ht="15.75" customHeight="1">
      <c r="A107" s="74"/>
      <c r="B107" s="74"/>
      <c r="C107" s="75"/>
      <c r="D107" s="76"/>
      <c r="E107" s="50"/>
      <c r="F107" s="76"/>
      <c r="G107" s="50"/>
      <c r="H107" s="76"/>
      <c r="I107" s="50"/>
      <c r="J107" s="76"/>
      <c r="K107" s="50"/>
      <c r="L107" s="76"/>
      <c r="M107" s="50"/>
      <c r="N107" s="76"/>
      <c r="O107" s="50"/>
      <c r="P107" s="76"/>
      <c r="Q107" s="50"/>
      <c r="R107" s="76"/>
      <c r="S107" s="50"/>
      <c r="T107" s="76"/>
      <c r="U107" s="50"/>
      <c r="V107" s="76"/>
      <c r="W107" s="50"/>
      <c r="X107" s="76"/>
      <c r="Y107" s="50"/>
      <c r="Z107" s="76"/>
      <c r="AA107" s="50"/>
      <c r="AB107" s="76"/>
      <c r="AC107" s="50"/>
      <c r="AD107" s="77"/>
      <c r="AE107" s="80"/>
      <c r="AF107" s="77"/>
      <c r="AG107" s="77"/>
      <c r="AH107" s="77"/>
      <c r="AI107" s="77"/>
      <c r="AJ107" s="78"/>
      <c r="AK107" s="79"/>
      <c r="AL107" s="79"/>
    </row>
    <row r="108" ht="15.75" customHeight="1">
      <c r="A108" s="74"/>
      <c r="B108" s="74"/>
      <c r="C108" s="75"/>
      <c r="D108" s="76"/>
      <c r="E108" s="50"/>
      <c r="F108" s="76"/>
      <c r="G108" s="50"/>
      <c r="H108" s="76"/>
      <c r="I108" s="50"/>
      <c r="J108" s="76"/>
      <c r="K108" s="50"/>
      <c r="L108" s="76"/>
      <c r="M108" s="50"/>
      <c r="N108" s="76"/>
      <c r="O108" s="50"/>
      <c r="P108" s="76"/>
      <c r="Q108" s="50"/>
      <c r="R108" s="76"/>
      <c r="S108" s="50"/>
      <c r="T108" s="76"/>
      <c r="U108" s="50"/>
      <c r="V108" s="76"/>
      <c r="W108" s="50"/>
      <c r="X108" s="76"/>
      <c r="Y108" s="50"/>
      <c r="Z108" s="76"/>
      <c r="AA108" s="50"/>
      <c r="AB108" s="76"/>
      <c r="AC108" s="50"/>
      <c r="AD108" s="77"/>
      <c r="AE108" s="80"/>
      <c r="AF108" s="77"/>
      <c r="AG108" s="77"/>
      <c r="AH108" s="77"/>
      <c r="AI108" s="77"/>
      <c r="AJ108" s="78"/>
      <c r="AK108" s="79"/>
      <c r="AL108" s="79"/>
    </row>
    <row r="109" ht="15.75" customHeight="1">
      <c r="A109" s="74"/>
      <c r="B109" s="74"/>
      <c r="C109" s="75"/>
      <c r="D109" s="76"/>
      <c r="E109" s="50"/>
      <c r="F109" s="76"/>
      <c r="G109" s="50"/>
      <c r="H109" s="76"/>
      <c r="I109" s="50"/>
      <c r="J109" s="76"/>
      <c r="K109" s="50"/>
      <c r="L109" s="76"/>
      <c r="M109" s="50"/>
      <c r="N109" s="76"/>
      <c r="O109" s="50"/>
      <c r="P109" s="76"/>
      <c r="Q109" s="50"/>
      <c r="R109" s="76"/>
      <c r="S109" s="50"/>
      <c r="T109" s="76"/>
      <c r="U109" s="50"/>
      <c r="V109" s="76"/>
      <c r="W109" s="50"/>
      <c r="X109" s="76"/>
      <c r="Y109" s="50"/>
      <c r="Z109" s="76"/>
      <c r="AA109" s="50"/>
      <c r="AB109" s="76"/>
      <c r="AC109" s="50"/>
      <c r="AD109" s="77"/>
      <c r="AE109" s="80"/>
      <c r="AF109" s="77"/>
      <c r="AG109" s="77"/>
      <c r="AH109" s="77"/>
      <c r="AI109" s="77"/>
      <c r="AJ109" s="78"/>
      <c r="AK109" s="79"/>
      <c r="AL109" s="79"/>
    </row>
    <row r="110" ht="15.75" customHeight="1">
      <c r="A110" s="74"/>
      <c r="B110" s="74"/>
      <c r="C110" s="75"/>
      <c r="D110" s="76"/>
      <c r="E110" s="50"/>
      <c r="F110" s="76"/>
      <c r="G110" s="50"/>
      <c r="H110" s="76"/>
      <c r="I110" s="50"/>
      <c r="J110" s="76"/>
      <c r="K110" s="50"/>
      <c r="L110" s="76"/>
      <c r="M110" s="50"/>
      <c r="N110" s="76"/>
      <c r="O110" s="50"/>
      <c r="P110" s="76"/>
      <c r="Q110" s="50"/>
      <c r="R110" s="76"/>
      <c r="S110" s="50"/>
      <c r="T110" s="76"/>
      <c r="U110" s="50"/>
      <c r="V110" s="76"/>
      <c r="W110" s="50"/>
      <c r="X110" s="76"/>
      <c r="Y110" s="50"/>
      <c r="Z110" s="76"/>
      <c r="AA110" s="50"/>
      <c r="AB110" s="76"/>
      <c r="AC110" s="50"/>
      <c r="AD110" s="77"/>
      <c r="AE110" s="80"/>
      <c r="AF110" s="77"/>
      <c r="AG110" s="77"/>
      <c r="AH110" s="77"/>
      <c r="AI110" s="77"/>
      <c r="AJ110" s="78"/>
      <c r="AK110" s="79"/>
      <c r="AL110" s="79"/>
    </row>
    <row r="111" ht="15.75" customHeight="1">
      <c r="A111" s="74"/>
      <c r="B111" s="74"/>
      <c r="C111" s="75"/>
      <c r="D111" s="76"/>
      <c r="E111" s="50"/>
      <c r="F111" s="76"/>
      <c r="G111" s="50"/>
      <c r="H111" s="76"/>
      <c r="I111" s="50"/>
      <c r="J111" s="76"/>
      <c r="K111" s="50"/>
      <c r="L111" s="76"/>
      <c r="M111" s="50"/>
      <c r="N111" s="76"/>
      <c r="O111" s="50"/>
      <c r="P111" s="76"/>
      <c r="Q111" s="50"/>
      <c r="R111" s="76"/>
      <c r="S111" s="50"/>
      <c r="T111" s="76"/>
      <c r="U111" s="50"/>
      <c r="V111" s="76"/>
      <c r="W111" s="50"/>
      <c r="X111" s="76"/>
      <c r="Y111" s="50"/>
      <c r="Z111" s="76"/>
      <c r="AA111" s="50"/>
      <c r="AB111" s="76"/>
      <c r="AC111" s="50"/>
      <c r="AD111" s="77"/>
      <c r="AE111" s="80"/>
      <c r="AF111" s="77"/>
      <c r="AG111" s="77"/>
      <c r="AH111" s="77"/>
      <c r="AI111" s="77"/>
      <c r="AJ111" s="78"/>
      <c r="AK111" s="79"/>
      <c r="AL111" s="79"/>
    </row>
    <row r="112" ht="15.75" customHeight="1">
      <c r="A112" s="74"/>
      <c r="B112" s="74"/>
      <c r="C112" s="75"/>
      <c r="D112" s="76"/>
      <c r="E112" s="50"/>
      <c r="F112" s="76"/>
      <c r="G112" s="50"/>
      <c r="H112" s="76"/>
      <c r="I112" s="50"/>
      <c r="J112" s="76"/>
      <c r="K112" s="50"/>
      <c r="L112" s="76"/>
      <c r="M112" s="50"/>
      <c r="N112" s="76"/>
      <c r="O112" s="50"/>
      <c r="P112" s="76"/>
      <c r="Q112" s="50"/>
      <c r="R112" s="76"/>
      <c r="S112" s="50"/>
      <c r="T112" s="76"/>
      <c r="U112" s="50"/>
      <c r="V112" s="76"/>
      <c r="W112" s="50"/>
      <c r="X112" s="76"/>
      <c r="Y112" s="50"/>
      <c r="Z112" s="76"/>
      <c r="AA112" s="50"/>
      <c r="AB112" s="76"/>
      <c r="AC112" s="50"/>
      <c r="AD112" s="77"/>
      <c r="AE112" s="80"/>
      <c r="AF112" s="77"/>
      <c r="AG112" s="77"/>
      <c r="AH112" s="77"/>
      <c r="AI112" s="77"/>
      <c r="AJ112" s="78"/>
      <c r="AK112" s="79"/>
      <c r="AL112" s="79"/>
    </row>
    <row r="113" ht="15.75" customHeight="1">
      <c r="A113" s="74"/>
      <c r="B113" s="74"/>
      <c r="C113" s="75"/>
      <c r="D113" s="76"/>
      <c r="E113" s="50"/>
      <c r="F113" s="76"/>
      <c r="G113" s="50"/>
      <c r="H113" s="76"/>
      <c r="I113" s="50"/>
      <c r="J113" s="76"/>
      <c r="K113" s="50"/>
      <c r="L113" s="76"/>
      <c r="M113" s="50"/>
      <c r="N113" s="76"/>
      <c r="O113" s="50"/>
      <c r="P113" s="76"/>
      <c r="Q113" s="50"/>
      <c r="R113" s="76"/>
      <c r="S113" s="50"/>
      <c r="T113" s="76"/>
      <c r="U113" s="50"/>
      <c r="V113" s="76"/>
      <c r="W113" s="50"/>
      <c r="X113" s="76"/>
      <c r="Y113" s="50"/>
      <c r="Z113" s="76"/>
      <c r="AA113" s="50"/>
      <c r="AB113" s="76"/>
      <c r="AC113" s="50"/>
      <c r="AD113" s="77"/>
      <c r="AE113" s="80"/>
      <c r="AF113" s="77"/>
      <c r="AG113" s="77"/>
      <c r="AH113" s="77"/>
      <c r="AI113" s="77"/>
      <c r="AJ113" s="78"/>
      <c r="AK113" s="79"/>
      <c r="AL113" s="79"/>
    </row>
    <row r="114" ht="15.75" customHeight="1">
      <c r="A114" s="74"/>
      <c r="B114" s="74"/>
      <c r="C114" s="75"/>
      <c r="D114" s="76"/>
      <c r="E114" s="50"/>
      <c r="F114" s="76"/>
      <c r="G114" s="50"/>
      <c r="H114" s="76"/>
      <c r="I114" s="50"/>
      <c r="J114" s="76"/>
      <c r="K114" s="50"/>
      <c r="L114" s="76"/>
      <c r="M114" s="50"/>
      <c r="N114" s="76"/>
      <c r="O114" s="50"/>
      <c r="P114" s="76"/>
      <c r="Q114" s="50"/>
      <c r="R114" s="76"/>
      <c r="S114" s="50"/>
      <c r="T114" s="76"/>
      <c r="U114" s="50"/>
      <c r="V114" s="76"/>
      <c r="W114" s="50"/>
      <c r="X114" s="76"/>
      <c r="Y114" s="50"/>
      <c r="Z114" s="76"/>
      <c r="AA114" s="50"/>
      <c r="AB114" s="76"/>
      <c r="AC114" s="50"/>
      <c r="AD114" s="77"/>
      <c r="AE114" s="80"/>
      <c r="AF114" s="77"/>
      <c r="AG114" s="77"/>
      <c r="AH114" s="77"/>
      <c r="AI114" s="77"/>
      <c r="AJ114" s="78"/>
      <c r="AK114" s="79"/>
      <c r="AL114" s="79"/>
    </row>
    <row r="115" ht="15.75" customHeight="1">
      <c r="A115" s="74"/>
      <c r="B115" s="74"/>
      <c r="C115" s="75"/>
      <c r="D115" s="76"/>
      <c r="E115" s="50"/>
      <c r="F115" s="76"/>
      <c r="G115" s="50"/>
      <c r="H115" s="76"/>
      <c r="I115" s="50"/>
      <c r="J115" s="76"/>
      <c r="K115" s="50"/>
      <c r="L115" s="76"/>
      <c r="M115" s="50"/>
      <c r="N115" s="76"/>
      <c r="O115" s="50"/>
      <c r="P115" s="76"/>
      <c r="Q115" s="50"/>
      <c r="R115" s="76"/>
      <c r="S115" s="50"/>
      <c r="T115" s="76"/>
      <c r="U115" s="50"/>
      <c r="V115" s="76"/>
      <c r="W115" s="50"/>
      <c r="X115" s="76"/>
      <c r="Y115" s="50"/>
      <c r="Z115" s="76"/>
      <c r="AA115" s="50"/>
      <c r="AB115" s="76"/>
      <c r="AC115" s="50"/>
      <c r="AD115" s="77"/>
      <c r="AE115" s="80"/>
      <c r="AF115" s="77"/>
      <c r="AG115" s="77"/>
      <c r="AH115" s="77"/>
      <c r="AI115" s="77"/>
      <c r="AJ115" s="78"/>
      <c r="AK115" s="79"/>
      <c r="AL115" s="79"/>
    </row>
    <row r="116" ht="15.75" customHeight="1">
      <c r="A116" s="74"/>
      <c r="B116" s="74"/>
      <c r="C116" s="75"/>
      <c r="D116" s="76"/>
      <c r="E116" s="50"/>
      <c r="F116" s="76"/>
      <c r="G116" s="50"/>
      <c r="H116" s="76"/>
      <c r="I116" s="50"/>
      <c r="J116" s="76"/>
      <c r="K116" s="50"/>
      <c r="L116" s="76"/>
      <c r="M116" s="50"/>
      <c r="N116" s="76"/>
      <c r="O116" s="50"/>
      <c r="P116" s="76"/>
      <c r="Q116" s="50"/>
      <c r="R116" s="76"/>
      <c r="S116" s="50"/>
      <c r="T116" s="76"/>
      <c r="U116" s="50"/>
      <c r="V116" s="76"/>
      <c r="W116" s="50"/>
      <c r="X116" s="76"/>
      <c r="Y116" s="50"/>
      <c r="Z116" s="76"/>
      <c r="AA116" s="50"/>
      <c r="AB116" s="76"/>
      <c r="AC116" s="50"/>
      <c r="AD116" s="77"/>
      <c r="AE116" s="80"/>
      <c r="AF116" s="77"/>
      <c r="AG116" s="77"/>
      <c r="AH116" s="77"/>
      <c r="AI116" s="77"/>
      <c r="AJ116" s="78"/>
      <c r="AK116" s="79"/>
      <c r="AL116" s="79"/>
    </row>
    <row r="117" ht="15.75" customHeight="1">
      <c r="A117" s="74"/>
      <c r="B117" s="74"/>
      <c r="C117" s="75"/>
      <c r="D117" s="76"/>
      <c r="E117" s="50"/>
      <c r="F117" s="76"/>
      <c r="G117" s="50"/>
      <c r="H117" s="76"/>
      <c r="I117" s="50"/>
      <c r="J117" s="76"/>
      <c r="K117" s="50"/>
      <c r="L117" s="76"/>
      <c r="M117" s="50"/>
      <c r="N117" s="76"/>
      <c r="O117" s="50"/>
      <c r="P117" s="76"/>
      <c r="Q117" s="50"/>
      <c r="R117" s="76"/>
      <c r="S117" s="50"/>
      <c r="T117" s="76"/>
      <c r="U117" s="50"/>
      <c r="V117" s="76"/>
      <c r="W117" s="50"/>
      <c r="X117" s="76"/>
      <c r="Y117" s="50"/>
      <c r="Z117" s="76"/>
      <c r="AA117" s="50"/>
      <c r="AB117" s="76"/>
      <c r="AC117" s="50"/>
      <c r="AD117" s="77"/>
      <c r="AE117" s="80"/>
      <c r="AF117" s="77"/>
      <c r="AG117" s="77"/>
      <c r="AH117" s="77"/>
      <c r="AI117" s="77"/>
      <c r="AJ117" s="78"/>
      <c r="AK117" s="79"/>
      <c r="AL117" s="79"/>
    </row>
    <row r="118" ht="15.75" customHeight="1">
      <c r="A118" s="74"/>
      <c r="B118" s="74"/>
      <c r="C118" s="75"/>
      <c r="D118" s="76"/>
      <c r="E118" s="50"/>
      <c r="F118" s="76"/>
      <c r="G118" s="50"/>
      <c r="H118" s="76"/>
      <c r="I118" s="50"/>
      <c r="J118" s="76"/>
      <c r="K118" s="50"/>
      <c r="L118" s="76"/>
      <c r="M118" s="50"/>
      <c r="N118" s="76"/>
      <c r="O118" s="50"/>
      <c r="P118" s="76"/>
      <c r="Q118" s="50"/>
      <c r="R118" s="76"/>
      <c r="S118" s="50"/>
      <c r="T118" s="76"/>
      <c r="U118" s="50"/>
      <c r="V118" s="76"/>
      <c r="W118" s="50"/>
      <c r="X118" s="76"/>
      <c r="Y118" s="50"/>
      <c r="Z118" s="76"/>
      <c r="AA118" s="50"/>
      <c r="AB118" s="76"/>
      <c r="AC118" s="50"/>
      <c r="AD118" s="77"/>
      <c r="AE118" s="80"/>
      <c r="AF118" s="77"/>
      <c r="AG118" s="77"/>
      <c r="AH118" s="77"/>
      <c r="AI118" s="77"/>
      <c r="AJ118" s="78"/>
      <c r="AK118" s="79"/>
      <c r="AL118" s="79"/>
    </row>
    <row r="119" ht="15.75" customHeight="1">
      <c r="A119" s="74"/>
      <c r="B119" s="74"/>
      <c r="C119" s="75"/>
      <c r="D119" s="76"/>
      <c r="E119" s="50"/>
      <c r="F119" s="76"/>
      <c r="G119" s="50"/>
      <c r="H119" s="76"/>
      <c r="I119" s="50"/>
      <c r="J119" s="76"/>
      <c r="K119" s="50"/>
      <c r="L119" s="76"/>
      <c r="M119" s="50"/>
      <c r="N119" s="76"/>
      <c r="O119" s="50"/>
      <c r="P119" s="76"/>
      <c r="Q119" s="50"/>
      <c r="R119" s="76"/>
      <c r="S119" s="50"/>
      <c r="T119" s="76"/>
      <c r="U119" s="50"/>
      <c r="V119" s="76"/>
      <c r="W119" s="50"/>
      <c r="X119" s="76"/>
      <c r="Y119" s="50"/>
      <c r="Z119" s="76"/>
      <c r="AA119" s="50"/>
      <c r="AB119" s="76"/>
      <c r="AC119" s="50"/>
      <c r="AD119" s="77"/>
      <c r="AE119" s="80"/>
      <c r="AF119" s="77"/>
      <c r="AG119" s="77"/>
      <c r="AH119" s="77"/>
      <c r="AI119" s="77"/>
      <c r="AJ119" s="78"/>
      <c r="AK119" s="79"/>
      <c r="AL119" s="79"/>
    </row>
    <row r="120" ht="15.75" customHeight="1">
      <c r="A120" s="74"/>
      <c r="B120" s="74"/>
      <c r="C120" s="75"/>
      <c r="D120" s="76"/>
      <c r="E120" s="50"/>
      <c r="F120" s="76"/>
      <c r="G120" s="50"/>
      <c r="H120" s="76"/>
      <c r="I120" s="50"/>
      <c r="J120" s="76"/>
      <c r="K120" s="50"/>
      <c r="L120" s="76"/>
      <c r="M120" s="50"/>
      <c r="N120" s="76"/>
      <c r="O120" s="50"/>
      <c r="P120" s="76"/>
      <c r="Q120" s="50"/>
      <c r="R120" s="76"/>
      <c r="S120" s="50"/>
      <c r="T120" s="76"/>
      <c r="U120" s="50"/>
      <c r="V120" s="76"/>
      <c r="W120" s="50"/>
      <c r="X120" s="76"/>
      <c r="Y120" s="50"/>
      <c r="Z120" s="76"/>
      <c r="AA120" s="50"/>
      <c r="AB120" s="76"/>
      <c r="AC120" s="50"/>
      <c r="AD120" s="77"/>
      <c r="AE120" s="80"/>
      <c r="AF120" s="77"/>
      <c r="AG120" s="77"/>
      <c r="AH120" s="77"/>
      <c r="AI120" s="77"/>
      <c r="AJ120" s="78"/>
      <c r="AK120" s="79"/>
      <c r="AL120" s="79"/>
    </row>
    <row r="121" ht="15.75" customHeight="1">
      <c r="A121" s="74"/>
      <c r="B121" s="74"/>
      <c r="C121" s="75"/>
      <c r="D121" s="76"/>
      <c r="E121" s="50"/>
      <c r="F121" s="76"/>
      <c r="G121" s="50"/>
      <c r="H121" s="76"/>
      <c r="I121" s="50"/>
      <c r="J121" s="76"/>
      <c r="K121" s="50"/>
      <c r="L121" s="76"/>
      <c r="M121" s="50"/>
      <c r="N121" s="76"/>
      <c r="O121" s="50"/>
      <c r="P121" s="76"/>
      <c r="Q121" s="50"/>
      <c r="R121" s="76"/>
      <c r="S121" s="50"/>
      <c r="T121" s="76"/>
      <c r="U121" s="50"/>
      <c r="V121" s="76"/>
      <c r="W121" s="50"/>
      <c r="X121" s="76"/>
      <c r="Y121" s="50"/>
      <c r="Z121" s="76"/>
      <c r="AA121" s="50"/>
      <c r="AB121" s="76"/>
      <c r="AC121" s="50"/>
      <c r="AD121" s="77"/>
      <c r="AE121" s="80"/>
      <c r="AF121" s="77"/>
      <c r="AG121" s="77"/>
      <c r="AH121" s="77"/>
      <c r="AI121" s="77"/>
      <c r="AJ121" s="78"/>
      <c r="AK121" s="79"/>
      <c r="AL121" s="79"/>
    </row>
    <row r="122" ht="15.75" customHeight="1">
      <c r="A122" s="74"/>
      <c r="B122" s="74"/>
      <c r="C122" s="75"/>
      <c r="D122" s="76"/>
      <c r="E122" s="50"/>
      <c r="F122" s="76"/>
      <c r="G122" s="50"/>
      <c r="H122" s="76"/>
      <c r="I122" s="50"/>
      <c r="J122" s="76"/>
      <c r="K122" s="50"/>
      <c r="L122" s="76"/>
      <c r="M122" s="50"/>
      <c r="N122" s="76"/>
      <c r="O122" s="50"/>
      <c r="P122" s="76"/>
      <c r="Q122" s="50"/>
      <c r="R122" s="76"/>
      <c r="S122" s="50"/>
      <c r="T122" s="76"/>
      <c r="U122" s="50"/>
      <c r="V122" s="76"/>
      <c r="W122" s="50"/>
      <c r="X122" s="76"/>
      <c r="Y122" s="50"/>
      <c r="Z122" s="76"/>
      <c r="AA122" s="50"/>
      <c r="AB122" s="76"/>
      <c r="AC122" s="50"/>
      <c r="AD122" s="77"/>
      <c r="AE122" s="80"/>
      <c r="AF122" s="77"/>
      <c r="AG122" s="77"/>
      <c r="AH122" s="77"/>
      <c r="AI122" s="77"/>
      <c r="AJ122" s="78"/>
      <c r="AK122" s="79"/>
      <c r="AL122" s="79"/>
    </row>
    <row r="123" ht="15.75" customHeight="1">
      <c r="A123" s="74"/>
      <c r="B123" s="74"/>
      <c r="C123" s="75"/>
      <c r="D123" s="76"/>
      <c r="E123" s="50"/>
      <c r="F123" s="76"/>
      <c r="G123" s="50"/>
      <c r="H123" s="76"/>
      <c r="I123" s="50"/>
      <c r="J123" s="76"/>
      <c r="K123" s="50"/>
      <c r="L123" s="76"/>
      <c r="M123" s="50"/>
      <c r="N123" s="76"/>
      <c r="O123" s="50"/>
      <c r="P123" s="76"/>
      <c r="Q123" s="50"/>
      <c r="R123" s="76"/>
      <c r="S123" s="50"/>
      <c r="T123" s="76"/>
      <c r="U123" s="50"/>
      <c r="V123" s="76"/>
      <c r="W123" s="50"/>
      <c r="X123" s="76"/>
      <c r="Y123" s="50"/>
      <c r="Z123" s="76"/>
      <c r="AA123" s="50"/>
      <c r="AB123" s="76"/>
      <c r="AC123" s="50"/>
      <c r="AD123" s="77"/>
      <c r="AE123" s="80"/>
      <c r="AF123" s="77"/>
      <c r="AG123" s="77"/>
      <c r="AH123" s="77"/>
      <c r="AI123" s="77"/>
      <c r="AJ123" s="78"/>
      <c r="AK123" s="79"/>
      <c r="AL123" s="79"/>
    </row>
    <row r="124" ht="15.75" customHeight="1">
      <c r="A124" s="74"/>
      <c r="B124" s="74"/>
      <c r="C124" s="75"/>
      <c r="D124" s="76"/>
      <c r="E124" s="50"/>
      <c r="F124" s="76"/>
      <c r="G124" s="50"/>
      <c r="H124" s="76"/>
      <c r="I124" s="50"/>
      <c r="J124" s="76"/>
      <c r="K124" s="50"/>
      <c r="L124" s="76"/>
      <c r="M124" s="50"/>
      <c r="N124" s="76"/>
      <c r="O124" s="50"/>
      <c r="P124" s="76"/>
      <c r="Q124" s="50"/>
      <c r="R124" s="76"/>
      <c r="S124" s="50"/>
      <c r="T124" s="76"/>
      <c r="U124" s="50"/>
      <c r="V124" s="76"/>
      <c r="W124" s="50"/>
      <c r="X124" s="76"/>
      <c r="Y124" s="50"/>
      <c r="Z124" s="76"/>
      <c r="AA124" s="50"/>
      <c r="AB124" s="76"/>
      <c r="AC124" s="50"/>
      <c r="AD124" s="77"/>
      <c r="AE124" s="80"/>
      <c r="AF124" s="77"/>
      <c r="AG124" s="77"/>
      <c r="AH124" s="77"/>
      <c r="AI124" s="77"/>
      <c r="AJ124" s="78"/>
      <c r="AK124" s="79"/>
      <c r="AL124" s="79"/>
    </row>
    <row r="125" ht="15.75" customHeight="1">
      <c r="A125" s="74"/>
      <c r="B125" s="74"/>
      <c r="C125" s="75"/>
      <c r="D125" s="76"/>
      <c r="E125" s="50"/>
      <c r="F125" s="76"/>
      <c r="G125" s="50"/>
      <c r="H125" s="76"/>
      <c r="I125" s="50"/>
      <c r="J125" s="76"/>
      <c r="K125" s="50"/>
      <c r="L125" s="76"/>
      <c r="M125" s="50"/>
      <c r="N125" s="76"/>
      <c r="O125" s="50"/>
      <c r="P125" s="76"/>
      <c r="Q125" s="50"/>
      <c r="R125" s="76"/>
      <c r="S125" s="50"/>
      <c r="T125" s="76"/>
      <c r="U125" s="50"/>
      <c r="V125" s="76"/>
      <c r="W125" s="50"/>
      <c r="X125" s="76"/>
      <c r="Y125" s="50"/>
      <c r="Z125" s="76"/>
      <c r="AA125" s="50"/>
      <c r="AB125" s="76"/>
      <c r="AC125" s="50"/>
      <c r="AD125" s="77"/>
      <c r="AE125" s="80"/>
      <c r="AF125" s="77"/>
      <c r="AG125" s="77"/>
      <c r="AH125" s="77"/>
      <c r="AI125" s="77"/>
      <c r="AJ125" s="78"/>
      <c r="AK125" s="79"/>
      <c r="AL125" s="79"/>
    </row>
    <row r="126" ht="15.75" customHeight="1">
      <c r="A126" s="74"/>
      <c r="B126" s="74"/>
      <c r="C126" s="75"/>
      <c r="D126" s="76"/>
      <c r="E126" s="50"/>
      <c r="F126" s="76"/>
      <c r="G126" s="50"/>
      <c r="H126" s="76"/>
      <c r="I126" s="50"/>
      <c r="J126" s="76"/>
      <c r="K126" s="50"/>
      <c r="L126" s="76"/>
      <c r="M126" s="50"/>
      <c r="N126" s="76"/>
      <c r="O126" s="50"/>
      <c r="P126" s="76"/>
      <c r="Q126" s="50"/>
      <c r="R126" s="76"/>
      <c r="S126" s="50"/>
      <c r="T126" s="76"/>
      <c r="U126" s="50"/>
      <c r="V126" s="76"/>
      <c r="W126" s="50"/>
      <c r="X126" s="76"/>
      <c r="Y126" s="50"/>
      <c r="Z126" s="76"/>
      <c r="AA126" s="50"/>
      <c r="AB126" s="76"/>
      <c r="AC126" s="50"/>
      <c r="AD126" s="77"/>
      <c r="AE126" s="80"/>
      <c r="AF126" s="77"/>
      <c r="AG126" s="77"/>
      <c r="AH126" s="77"/>
      <c r="AI126" s="77"/>
      <c r="AJ126" s="78"/>
      <c r="AK126" s="79"/>
      <c r="AL126" s="79"/>
    </row>
    <row r="127" ht="15.75" customHeight="1">
      <c r="A127" s="74"/>
      <c r="B127" s="74"/>
      <c r="C127" s="75"/>
      <c r="D127" s="76"/>
      <c r="E127" s="50"/>
      <c r="F127" s="76"/>
      <c r="G127" s="50"/>
      <c r="H127" s="76"/>
      <c r="I127" s="50"/>
      <c r="J127" s="76"/>
      <c r="K127" s="50"/>
      <c r="L127" s="76"/>
      <c r="M127" s="50"/>
      <c r="N127" s="76"/>
      <c r="O127" s="50"/>
      <c r="P127" s="76"/>
      <c r="Q127" s="50"/>
      <c r="R127" s="76"/>
      <c r="S127" s="50"/>
      <c r="T127" s="76"/>
      <c r="U127" s="50"/>
      <c r="V127" s="76"/>
      <c r="W127" s="50"/>
      <c r="X127" s="76"/>
      <c r="Y127" s="50"/>
      <c r="Z127" s="76"/>
      <c r="AA127" s="50"/>
      <c r="AB127" s="76"/>
      <c r="AC127" s="50"/>
      <c r="AD127" s="77"/>
      <c r="AE127" s="80"/>
      <c r="AF127" s="77"/>
      <c r="AG127" s="77"/>
      <c r="AH127" s="77"/>
      <c r="AI127" s="77"/>
      <c r="AJ127" s="78"/>
      <c r="AK127" s="79"/>
      <c r="AL127" s="79"/>
    </row>
    <row r="128" ht="15.75" customHeight="1">
      <c r="A128" s="74"/>
      <c r="B128" s="74"/>
      <c r="C128" s="75"/>
      <c r="D128" s="76"/>
      <c r="E128" s="50"/>
      <c r="F128" s="76"/>
      <c r="G128" s="50"/>
      <c r="H128" s="76"/>
      <c r="I128" s="50"/>
      <c r="J128" s="76"/>
      <c r="K128" s="50"/>
      <c r="L128" s="76"/>
      <c r="M128" s="50"/>
      <c r="N128" s="76"/>
      <c r="O128" s="50"/>
      <c r="P128" s="76"/>
      <c r="Q128" s="50"/>
      <c r="R128" s="76"/>
      <c r="S128" s="50"/>
      <c r="T128" s="76"/>
      <c r="U128" s="50"/>
      <c r="V128" s="76"/>
      <c r="W128" s="50"/>
      <c r="X128" s="76"/>
      <c r="Y128" s="50"/>
      <c r="Z128" s="76"/>
      <c r="AA128" s="50"/>
      <c r="AB128" s="76"/>
      <c r="AC128" s="50"/>
      <c r="AD128" s="77"/>
      <c r="AE128" s="80"/>
      <c r="AF128" s="77"/>
      <c r="AG128" s="77"/>
      <c r="AH128" s="77"/>
      <c r="AI128" s="77"/>
      <c r="AJ128" s="78"/>
      <c r="AK128" s="79"/>
      <c r="AL128" s="79"/>
    </row>
    <row r="129" ht="15.75" customHeight="1">
      <c r="A129" s="74"/>
      <c r="B129" s="74"/>
      <c r="C129" s="75"/>
      <c r="D129" s="76"/>
      <c r="E129" s="50"/>
      <c r="F129" s="76"/>
      <c r="G129" s="50"/>
      <c r="H129" s="76"/>
      <c r="I129" s="50"/>
      <c r="J129" s="76"/>
      <c r="K129" s="50"/>
      <c r="L129" s="76"/>
      <c r="M129" s="50"/>
      <c r="N129" s="76"/>
      <c r="O129" s="50"/>
      <c r="P129" s="76"/>
      <c r="Q129" s="50"/>
      <c r="R129" s="76"/>
      <c r="S129" s="50"/>
      <c r="T129" s="76"/>
      <c r="U129" s="50"/>
      <c r="V129" s="76"/>
      <c r="W129" s="50"/>
      <c r="X129" s="76"/>
      <c r="Y129" s="50"/>
      <c r="Z129" s="76"/>
      <c r="AA129" s="50"/>
      <c r="AB129" s="76"/>
      <c r="AC129" s="50"/>
      <c r="AD129" s="77"/>
      <c r="AE129" s="80"/>
      <c r="AF129" s="77"/>
      <c r="AG129" s="77"/>
      <c r="AH129" s="77"/>
      <c r="AI129" s="77"/>
      <c r="AJ129" s="78"/>
      <c r="AK129" s="79"/>
      <c r="AL129" s="79"/>
    </row>
    <row r="130" ht="15.75" customHeight="1">
      <c r="A130" s="74"/>
      <c r="B130" s="74"/>
      <c r="C130" s="75"/>
      <c r="D130" s="76"/>
      <c r="E130" s="50"/>
      <c r="F130" s="76"/>
      <c r="G130" s="50"/>
      <c r="H130" s="76"/>
      <c r="I130" s="50"/>
      <c r="J130" s="76"/>
      <c r="K130" s="50"/>
      <c r="L130" s="76"/>
      <c r="M130" s="50"/>
      <c r="N130" s="76"/>
      <c r="O130" s="50"/>
      <c r="P130" s="76"/>
      <c r="Q130" s="50"/>
      <c r="R130" s="76"/>
      <c r="S130" s="50"/>
      <c r="T130" s="76"/>
      <c r="U130" s="50"/>
      <c r="V130" s="76"/>
      <c r="W130" s="50"/>
      <c r="X130" s="76"/>
      <c r="Y130" s="50"/>
      <c r="Z130" s="76"/>
      <c r="AA130" s="50"/>
      <c r="AB130" s="76"/>
      <c r="AC130" s="50"/>
      <c r="AD130" s="77"/>
      <c r="AE130" s="80"/>
      <c r="AF130" s="77"/>
      <c r="AG130" s="77"/>
      <c r="AH130" s="77"/>
      <c r="AI130" s="77"/>
      <c r="AJ130" s="78"/>
      <c r="AK130" s="79"/>
      <c r="AL130" s="79"/>
    </row>
    <row r="131" ht="15.75" customHeight="1">
      <c r="A131" s="74"/>
      <c r="B131" s="74"/>
      <c r="C131" s="75"/>
      <c r="D131" s="76"/>
      <c r="E131" s="50"/>
      <c r="F131" s="76"/>
      <c r="G131" s="50"/>
      <c r="H131" s="76"/>
      <c r="I131" s="50"/>
      <c r="J131" s="76"/>
      <c r="K131" s="50"/>
      <c r="L131" s="76"/>
      <c r="M131" s="50"/>
      <c r="N131" s="76"/>
      <c r="O131" s="50"/>
      <c r="P131" s="76"/>
      <c r="Q131" s="50"/>
      <c r="R131" s="76"/>
      <c r="S131" s="50"/>
      <c r="T131" s="76"/>
      <c r="U131" s="50"/>
      <c r="V131" s="76"/>
      <c r="W131" s="50"/>
      <c r="X131" s="76"/>
      <c r="Y131" s="50"/>
      <c r="Z131" s="76"/>
      <c r="AA131" s="50"/>
      <c r="AB131" s="76"/>
      <c r="AC131" s="50"/>
      <c r="AD131" s="77"/>
      <c r="AE131" s="80"/>
      <c r="AF131" s="77"/>
      <c r="AG131" s="77"/>
      <c r="AH131" s="77"/>
      <c r="AI131" s="77"/>
      <c r="AJ131" s="78"/>
      <c r="AK131" s="79"/>
      <c r="AL131" s="79"/>
    </row>
    <row r="132" ht="15.75" customHeight="1">
      <c r="A132" s="74"/>
      <c r="B132" s="74"/>
      <c r="C132" s="75"/>
      <c r="D132" s="76"/>
      <c r="E132" s="50"/>
      <c r="F132" s="76"/>
      <c r="G132" s="50"/>
      <c r="H132" s="76"/>
      <c r="I132" s="50"/>
      <c r="J132" s="76"/>
      <c r="K132" s="50"/>
      <c r="L132" s="76"/>
      <c r="M132" s="50"/>
      <c r="N132" s="76"/>
      <c r="O132" s="50"/>
      <c r="P132" s="76"/>
      <c r="Q132" s="50"/>
      <c r="R132" s="76"/>
      <c r="S132" s="50"/>
      <c r="T132" s="76"/>
      <c r="U132" s="50"/>
      <c r="V132" s="76"/>
      <c r="W132" s="50"/>
      <c r="X132" s="76"/>
      <c r="Y132" s="50"/>
      <c r="Z132" s="76"/>
      <c r="AA132" s="50"/>
      <c r="AB132" s="76"/>
      <c r="AC132" s="50"/>
      <c r="AD132" s="77"/>
      <c r="AE132" s="80"/>
      <c r="AF132" s="77"/>
      <c r="AG132" s="77"/>
      <c r="AH132" s="77"/>
      <c r="AI132" s="77"/>
      <c r="AJ132" s="78"/>
      <c r="AK132" s="79"/>
      <c r="AL132" s="79"/>
    </row>
    <row r="133" ht="15.75" customHeight="1">
      <c r="A133" s="74"/>
      <c r="B133" s="74"/>
      <c r="C133" s="75"/>
      <c r="D133" s="76"/>
      <c r="E133" s="50"/>
      <c r="F133" s="76"/>
      <c r="G133" s="50"/>
      <c r="H133" s="76"/>
      <c r="I133" s="50"/>
      <c r="J133" s="76"/>
      <c r="K133" s="50"/>
      <c r="L133" s="76"/>
      <c r="M133" s="50"/>
      <c r="N133" s="76"/>
      <c r="O133" s="50"/>
      <c r="P133" s="76"/>
      <c r="Q133" s="50"/>
      <c r="R133" s="76"/>
      <c r="S133" s="50"/>
      <c r="T133" s="76"/>
      <c r="U133" s="50"/>
      <c r="V133" s="76"/>
      <c r="W133" s="50"/>
      <c r="X133" s="76"/>
      <c r="Y133" s="50"/>
      <c r="Z133" s="76"/>
      <c r="AA133" s="50"/>
      <c r="AB133" s="76"/>
      <c r="AC133" s="50"/>
      <c r="AD133" s="77"/>
      <c r="AE133" s="80"/>
      <c r="AF133" s="77"/>
      <c r="AG133" s="77"/>
      <c r="AH133" s="77"/>
      <c r="AI133" s="77"/>
      <c r="AJ133" s="78"/>
      <c r="AK133" s="79"/>
      <c r="AL133" s="79"/>
    </row>
    <row r="134" ht="15.75" customHeight="1">
      <c r="A134" s="74"/>
      <c r="B134" s="74"/>
      <c r="C134" s="75"/>
      <c r="D134" s="76"/>
      <c r="E134" s="50"/>
      <c r="F134" s="76"/>
      <c r="G134" s="50"/>
      <c r="H134" s="76"/>
      <c r="I134" s="50"/>
      <c r="J134" s="76"/>
      <c r="K134" s="50"/>
      <c r="L134" s="76"/>
      <c r="M134" s="50"/>
      <c r="N134" s="76"/>
      <c r="O134" s="50"/>
      <c r="P134" s="76"/>
      <c r="Q134" s="50"/>
      <c r="R134" s="76"/>
      <c r="S134" s="50"/>
      <c r="T134" s="76"/>
      <c r="U134" s="50"/>
      <c r="V134" s="76"/>
      <c r="W134" s="50"/>
      <c r="X134" s="76"/>
      <c r="Y134" s="50"/>
      <c r="Z134" s="76"/>
      <c r="AA134" s="50"/>
      <c r="AB134" s="76"/>
      <c r="AC134" s="50"/>
      <c r="AD134" s="77"/>
      <c r="AE134" s="80"/>
      <c r="AF134" s="77"/>
      <c r="AG134" s="77"/>
      <c r="AH134" s="77"/>
      <c r="AI134" s="77"/>
      <c r="AJ134" s="78"/>
      <c r="AK134" s="79"/>
      <c r="AL134" s="79"/>
    </row>
    <row r="135" ht="15.75" customHeight="1">
      <c r="A135" s="74"/>
      <c r="B135" s="74"/>
      <c r="C135" s="75"/>
      <c r="D135" s="76"/>
      <c r="E135" s="50"/>
      <c r="F135" s="76"/>
      <c r="G135" s="50"/>
      <c r="H135" s="76"/>
      <c r="I135" s="50"/>
      <c r="J135" s="76"/>
      <c r="K135" s="50"/>
      <c r="L135" s="76"/>
      <c r="M135" s="50"/>
      <c r="N135" s="76"/>
      <c r="O135" s="50"/>
      <c r="P135" s="76"/>
      <c r="Q135" s="50"/>
      <c r="R135" s="76"/>
      <c r="S135" s="50"/>
      <c r="T135" s="76"/>
      <c r="U135" s="50"/>
      <c r="V135" s="76"/>
      <c r="W135" s="50"/>
      <c r="X135" s="76"/>
      <c r="Y135" s="50"/>
      <c r="Z135" s="76"/>
      <c r="AA135" s="50"/>
      <c r="AB135" s="76"/>
      <c r="AC135" s="50"/>
      <c r="AD135" s="77"/>
      <c r="AE135" s="80"/>
      <c r="AF135" s="77"/>
      <c r="AG135" s="77"/>
      <c r="AH135" s="77"/>
      <c r="AI135" s="77"/>
      <c r="AJ135" s="78"/>
      <c r="AK135" s="79"/>
      <c r="AL135" s="79"/>
    </row>
    <row r="136" ht="15.75" customHeight="1">
      <c r="A136" s="74"/>
      <c r="B136" s="74"/>
      <c r="C136" s="75"/>
      <c r="D136" s="76"/>
      <c r="E136" s="50"/>
      <c r="F136" s="76"/>
      <c r="G136" s="50"/>
      <c r="H136" s="76"/>
      <c r="I136" s="50"/>
      <c r="J136" s="76"/>
      <c r="K136" s="50"/>
      <c r="L136" s="76"/>
      <c r="M136" s="50"/>
      <c r="N136" s="76"/>
      <c r="O136" s="50"/>
      <c r="P136" s="76"/>
      <c r="Q136" s="50"/>
      <c r="R136" s="76"/>
      <c r="S136" s="50"/>
      <c r="T136" s="76"/>
      <c r="U136" s="50"/>
      <c r="V136" s="76"/>
      <c r="W136" s="50"/>
      <c r="X136" s="76"/>
      <c r="Y136" s="50"/>
      <c r="Z136" s="76"/>
      <c r="AA136" s="50"/>
      <c r="AB136" s="76"/>
      <c r="AC136" s="50"/>
      <c r="AD136" s="77"/>
      <c r="AE136" s="80"/>
      <c r="AF136" s="77"/>
      <c r="AG136" s="77"/>
      <c r="AH136" s="77"/>
      <c r="AI136" s="77"/>
      <c r="AJ136" s="78"/>
      <c r="AK136" s="79"/>
      <c r="AL136" s="79"/>
    </row>
    <row r="137" ht="15.75" customHeight="1">
      <c r="A137" s="74"/>
      <c r="B137" s="74"/>
      <c r="C137" s="75"/>
      <c r="D137" s="76"/>
      <c r="E137" s="50"/>
      <c r="F137" s="76"/>
      <c r="G137" s="50"/>
      <c r="H137" s="76"/>
      <c r="I137" s="50"/>
      <c r="J137" s="76"/>
      <c r="K137" s="50"/>
      <c r="L137" s="76"/>
      <c r="M137" s="50"/>
      <c r="N137" s="76"/>
      <c r="O137" s="50"/>
      <c r="P137" s="76"/>
      <c r="Q137" s="50"/>
      <c r="R137" s="76"/>
      <c r="S137" s="50"/>
      <c r="T137" s="76"/>
      <c r="U137" s="50"/>
      <c r="V137" s="76"/>
      <c r="W137" s="50"/>
      <c r="X137" s="76"/>
      <c r="Y137" s="50"/>
      <c r="Z137" s="76"/>
      <c r="AA137" s="50"/>
      <c r="AB137" s="76"/>
      <c r="AC137" s="50"/>
      <c r="AD137" s="77"/>
      <c r="AE137" s="80"/>
      <c r="AF137" s="77"/>
      <c r="AG137" s="77"/>
      <c r="AH137" s="77"/>
      <c r="AI137" s="77"/>
      <c r="AJ137" s="78"/>
      <c r="AK137" s="79"/>
      <c r="AL137" s="79"/>
    </row>
    <row r="138" ht="15.75" customHeight="1">
      <c r="A138" s="74"/>
      <c r="B138" s="74"/>
      <c r="C138" s="75"/>
      <c r="D138" s="76"/>
      <c r="E138" s="50"/>
      <c r="F138" s="76"/>
      <c r="G138" s="50"/>
      <c r="H138" s="76"/>
      <c r="I138" s="50"/>
      <c r="J138" s="76"/>
      <c r="K138" s="50"/>
      <c r="L138" s="76"/>
      <c r="M138" s="50"/>
      <c r="N138" s="76"/>
      <c r="O138" s="50"/>
      <c r="P138" s="76"/>
      <c r="Q138" s="50"/>
      <c r="R138" s="76"/>
      <c r="S138" s="50"/>
      <c r="T138" s="76"/>
      <c r="U138" s="50"/>
      <c r="V138" s="76"/>
      <c r="W138" s="50"/>
      <c r="X138" s="76"/>
      <c r="Y138" s="50"/>
      <c r="Z138" s="76"/>
      <c r="AA138" s="50"/>
      <c r="AB138" s="76"/>
      <c r="AC138" s="50"/>
      <c r="AD138" s="77"/>
      <c r="AE138" s="80"/>
      <c r="AF138" s="77"/>
      <c r="AG138" s="77"/>
      <c r="AH138" s="77"/>
      <c r="AI138" s="77"/>
      <c r="AJ138" s="78"/>
      <c r="AK138" s="79"/>
      <c r="AL138" s="79"/>
    </row>
    <row r="139" ht="15.75" customHeight="1">
      <c r="A139" s="74"/>
      <c r="B139" s="74"/>
      <c r="C139" s="75"/>
      <c r="D139" s="76"/>
      <c r="E139" s="50"/>
      <c r="F139" s="76"/>
      <c r="G139" s="50"/>
      <c r="H139" s="76"/>
      <c r="I139" s="50"/>
      <c r="J139" s="76"/>
      <c r="K139" s="50"/>
      <c r="L139" s="76"/>
      <c r="M139" s="50"/>
      <c r="N139" s="76"/>
      <c r="O139" s="50"/>
      <c r="P139" s="76"/>
      <c r="Q139" s="50"/>
      <c r="R139" s="76"/>
      <c r="S139" s="50"/>
      <c r="T139" s="76"/>
      <c r="U139" s="50"/>
      <c r="V139" s="76"/>
      <c r="W139" s="50"/>
      <c r="X139" s="76"/>
      <c r="Y139" s="50"/>
      <c r="Z139" s="76"/>
      <c r="AA139" s="50"/>
      <c r="AB139" s="76"/>
      <c r="AC139" s="50"/>
      <c r="AD139" s="77"/>
      <c r="AE139" s="80"/>
      <c r="AF139" s="77"/>
      <c r="AG139" s="77"/>
      <c r="AH139" s="77"/>
      <c r="AI139" s="77"/>
      <c r="AJ139" s="78"/>
      <c r="AK139" s="79"/>
      <c r="AL139" s="79"/>
    </row>
    <row r="140" ht="15.75" customHeight="1">
      <c r="A140" s="74"/>
      <c r="B140" s="74"/>
      <c r="C140" s="75"/>
      <c r="D140" s="76"/>
      <c r="E140" s="50"/>
      <c r="F140" s="76"/>
      <c r="G140" s="50"/>
      <c r="H140" s="76"/>
      <c r="I140" s="50"/>
      <c r="J140" s="76"/>
      <c r="K140" s="50"/>
      <c r="L140" s="76"/>
      <c r="M140" s="50"/>
      <c r="N140" s="76"/>
      <c r="O140" s="50"/>
      <c r="P140" s="76"/>
      <c r="Q140" s="50"/>
      <c r="R140" s="76"/>
      <c r="S140" s="50"/>
      <c r="T140" s="76"/>
      <c r="U140" s="50"/>
      <c r="V140" s="76"/>
      <c r="W140" s="50"/>
      <c r="X140" s="76"/>
      <c r="Y140" s="50"/>
      <c r="Z140" s="76"/>
      <c r="AA140" s="50"/>
      <c r="AB140" s="76"/>
      <c r="AC140" s="50"/>
      <c r="AD140" s="77"/>
      <c r="AE140" s="80"/>
      <c r="AF140" s="77"/>
      <c r="AG140" s="77"/>
      <c r="AH140" s="77"/>
      <c r="AI140" s="77"/>
      <c r="AJ140" s="78"/>
      <c r="AK140" s="79"/>
      <c r="AL140" s="79"/>
    </row>
    <row r="141" ht="15.75" customHeight="1">
      <c r="A141" s="74"/>
      <c r="B141" s="74"/>
      <c r="C141" s="75"/>
      <c r="D141" s="76"/>
      <c r="E141" s="50"/>
      <c r="F141" s="76"/>
      <c r="G141" s="50"/>
      <c r="H141" s="76"/>
      <c r="I141" s="50"/>
      <c r="J141" s="76"/>
      <c r="K141" s="50"/>
      <c r="L141" s="76"/>
      <c r="M141" s="50"/>
      <c r="N141" s="76"/>
      <c r="O141" s="50"/>
      <c r="P141" s="76"/>
      <c r="Q141" s="50"/>
      <c r="R141" s="76"/>
      <c r="S141" s="50"/>
      <c r="T141" s="76"/>
      <c r="U141" s="50"/>
      <c r="V141" s="76"/>
      <c r="W141" s="50"/>
      <c r="X141" s="76"/>
      <c r="Y141" s="50"/>
      <c r="Z141" s="76"/>
      <c r="AA141" s="50"/>
      <c r="AB141" s="76"/>
      <c r="AC141" s="50"/>
      <c r="AD141" s="77"/>
      <c r="AE141" s="80"/>
      <c r="AF141" s="77"/>
      <c r="AG141" s="77"/>
      <c r="AH141" s="77"/>
      <c r="AI141" s="77"/>
      <c r="AJ141" s="78"/>
      <c r="AK141" s="79"/>
      <c r="AL141" s="79"/>
    </row>
    <row r="142" ht="15.75" customHeight="1">
      <c r="A142" s="74"/>
      <c r="B142" s="74"/>
      <c r="C142" s="75"/>
      <c r="D142" s="76"/>
      <c r="E142" s="50"/>
      <c r="F142" s="76"/>
      <c r="G142" s="50"/>
      <c r="H142" s="76"/>
      <c r="I142" s="50"/>
      <c r="J142" s="76"/>
      <c r="K142" s="50"/>
      <c r="L142" s="76"/>
      <c r="M142" s="50"/>
      <c r="N142" s="76"/>
      <c r="O142" s="50"/>
      <c r="P142" s="76"/>
      <c r="Q142" s="50"/>
      <c r="R142" s="76"/>
      <c r="S142" s="50"/>
      <c r="T142" s="76"/>
      <c r="U142" s="50"/>
      <c r="V142" s="76"/>
      <c r="W142" s="50"/>
      <c r="X142" s="76"/>
      <c r="Y142" s="50"/>
      <c r="Z142" s="76"/>
      <c r="AA142" s="50"/>
      <c r="AB142" s="76"/>
      <c r="AC142" s="50"/>
      <c r="AD142" s="77"/>
      <c r="AE142" s="80"/>
      <c r="AF142" s="77"/>
      <c r="AG142" s="77"/>
      <c r="AH142" s="77"/>
      <c r="AI142" s="77"/>
      <c r="AJ142" s="78"/>
      <c r="AK142" s="79"/>
      <c r="AL142" s="79"/>
    </row>
    <row r="143" ht="15.75" customHeight="1">
      <c r="A143" s="74"/>
      <c r="B143" s="74"/>
      <c r="C143" s="75"/>
      <c r="D143" s="81"/>
      <c r="E143" s="50"/>
      <c r="F143" s="81"/>
      <c r="G143" s="50"/>
      <c r="H143" s="81"/>
      <c r="I143" s="50"/>
      <c r="J143" s="81"/>
      <c r="K143" s="50"/>
      <c r="L143" s="81"/>
      <c r="M143" s="50"/>
      <c r="N143" s="81"/>
      <c r="O143" s="50"/>
      <c r="P143" s="81"/>
      <c r="Q143" s="50"/>
      <c r="R143" s="81"/>
      <c r="S143" s="50"/>
      <c r="T143" s="81"/>
      <c r="U143" s="50"/>
      <c r="V143" s="81"/>
      <c r="W143" s="50"/>
      <c r="X143" s="81"/>
      <c r="Y143" s="50"/>
      <c r="Z143" s="81"/>
      <c r="AA143" s="50"/>
      <c r="AB143" s="81"/>
      <c r="AC143" s="50"/>
      <c r="AD143" s="82"/>
      <c r="AE143" s="80"/>
      <c r="AF143" s="77"/>
      <c r="AG143" s="77"/>
      <c r="AH143" s="77"/>
      <c r="AI143" s="77"/>
      <c r="AJ143" s="78"/>
      <c r="AK143" s="79"/>
      <c r="AL143" s="79"/>
    </row>
    <row r="144" ht="15.75" customHeight="1">
      <c r="A144" s="74"/>
      <c r="B144" s="74"/>
      <c r="C144" s="75"/>
      <c r="D144" s="81"/>
      <c r="E144" s="50"/>
      <c r="F144" s="81"/>
      <c r="G144" s="50"/>
      <c r="H144" s="81"/>
      <c r="I144" s="50"/>
      <c r="J144" s="81"/>
      <c r="K144" s="50"/>
      <c r="L144" s="81"/>
      <c r="M144" s="50"/>
      <c r="N144" s="81"/>
      <c r="O144" s="50"/>
      <c r="P144" s="81"/>
      <c r="Q144" s="50"/>
      <c r="R144" s="81"/>
      <c r="S144" s="50"/>
      <c r="T144" s="81"/>
      <c r="U144" s="50"/>
      <c r="V144" s="81"/>
      <c r="W144" s="50"/>
      <c r="X144" s="81"/>
      <c r="Y144" s="50"/>
      <c r="Z144" s="81"/>
      <c r="AA144" s="50"/>
      <c r="AB144" s="81"/>
      <c r="AC144" s="50"/>
      <c r="AD144" s="82"/>
      <c r="AE144" s="80"/>
      <c r="AF144" s="77"/>
      <c r="AG144" s="77"/>
      <c r="AH144" s="77"/>
      <c r="AI144" s="77"/>
      <c r="AJ144" s="78"/>
      <c r="AK144" s="79"/>
      <c r="AL144" s="79"/>
    </row>
    <row r="145" ht="15.75" customHeight="1">
      <c r="A145" s="74"/>
      <c r="B145" s="74"/>
      <c r="C145" s="75"/>
      <c r="D145" s="81"/>
      <c r="E145" s="50"/>
      <c r="F145" s="81"/>
      <c r="G145" s="50"/>
      <c r="H145" s="81"/>
      <c r="I145" s="50"/>
      <c r="J145" s="81"/>
      <c r="K145" s="50"/>
      <c r="L145" s="81"/>
      <c r="M145" s="50"/>
      <c r="N145" s="81"/>
      <c r="O145" s="50"/>
      <c r="P145" s="81"/>
      <c r="Q145" s="50"/>
      <c r="R145" s="81"/>
      <c r="S145" s="50"/>
      <c r="T145" s="81"/>
      <c r="U145" s="50"/>
      <c r="V145" s="81"/>
      <c r="W145" s="50"/>
      <c r="X145" s="81"/>
      <c r="Y145" s="50"/>
      <c r="Z145" s="81"/>
      <c r="AA145" s="50"/>
      <c r="AB145" s="81"/>
      <c r="AC145" s="50"/>
      <c r="AD145" s="82"/>
      <c r="AE145" s="80"/>
      <c r="AF145" s="77"/>
      <c r="AG145" s="77"/>
      <c r="AH145" s="77"/>
      <c r="AI145" s="77"/>
      <c r="AJ145" s="78"/>
      <c r="AK145" s="79"/>
      <c r="AL145" s="79"/>
    </row>
    <row r="146" ht="15.75" customHeight="1">
      <c r="A146" s="74"/>
      <c r="B146" s="74"/>
      <c r="C146" s="75"/>
      <c r="D146" s="81"/>
      <c r="E146" s="50"/>
      <c r="F146" s="81"/>
      <c r="G146" s="50"/>
      <c r="H146" s="81"/>
      <c r="I146" s="50"/>
      <c r="J146" s="81"/>
      <c r="K146" s="50"/>
      <c r="L146" s="81"/>
      <c r="M146" s="50"/>
      <c r="N146" s="81"/>
      <c r="O146" s="50"/>
      <c r="P146" s="81"/>
      <c r="Q146" s="50"/>
      <c r="R146" s="81"/>
      <c r="S146" s="50"/>
      <c r="T146" s="81"/>
      <c r="U146" s="50"/>
      <c r="V146" s="81"/>
      <c r="W146" s="50"/>
      <c r="X146" s="81"/>
      <c r="Y146" s="50"/>
      <c r="Z146" s="81"/>
      <c r="AA146" s="50"/>
      <c r="AB146" s="81"/>
      <c r="AC146" s="50"/>
      <c r="AD146" s="82"/>
      <c r="AE146" s="80"/>
      <c r="AF146" s="77"/>
      <c r="AG146" s="77"/>
      <c r="AH146" s="77"/>
      <c r="AI146" s="77"/>
      <c r="AJ146" s="78"/>
      <c r="AK146" s="79"/>
      <c r="AL146" s="79"/>
    </row>
    <row r="147" ht="15.75" customHeight="1">
      <c r="A147" s="74"/>
      <c r="B147" s="74"/>
      <c r="C147" s="75"/>
      <c r="D147" s="81"/>
      <c r="E147" s="50"/>
      <c r="F147" s="81"/>
      <c r="G147" s="50"/>
      <c r="H147" s="81"/>
      <c r="I147" s="50"/>
      <c r="J147" s="81"/>
      <c r="K147" s="50"/>
      <c r="L147" s="81"/>
      <c r="M147" s="50"/>
      <c r="N147" s="81"/>
      <c r="O147" s="50"/>
      <c r="P147" s="81"/>
      <c r="Q147" s="50"/>
      <c r="R147" s="81"/>
      <c r="S147" s="50"/>
      <c r="T147" s="81"/>
      <c r="U147" s="50"/>
      <c r="V147" s="81"/>
      <c r="W147" s="50"/>
      <c r="X147" s="81"/>
      <c r="Y147" s="50"/>
      <c r="Z147" s="81"/>
      <c r="AA147" s="50"/>
      <c r="AB147" s="81"/>
      <c r="AC147" s="50"/>
      <c r="AD147" s="82"/>
      <c r="AE147" s="80"/>
      <c r="AF147" s="77"/>
      <c r="AG147" s="77"/>
      <c r="AH147" s="77"/>
      <c r="AI147" s="77"/>
      <c r="AJ147" s="78"/>
      <c r="AK147" s="79"/>
      <c r="AL147" s="79"/>
    </row>
    <row r="148" ht="15.75" customHeight="1">
      <c r="A148" s="74"/>
      <c r="B148" s="74"/>
      <c r="C148" s="75"/>
      <c r="D148" s="81"/>
      <c r="E148" s="50"/>
      <c r="F148" s="81"/>
      <c r="G148" s="50"/>
      <c r="H148" s="81"/>
      <c r="I148" s="50"/>
      <c r="J148" s="81"/>
      <c r="K148" s="50"/>
      <c r="L148" s="81"/>
      <c r="M148" s="50"/>
      <c r="N148" s="81"/>
      <c r="O148" s="50"/>
      <c r="P148" s="81"/>
      <c r="Q148" s="50"/>
      <c r="R148" s="81"/>
      <c r="S148" s="50"/>
      <c r="T148" s="81"/>
      <c r="U148" s="50"/>
      <c r="V148" s="81"/>
      <c r="W148" s="50"/>
      <c r="X148" s="81"/>
      <c r="Y148" s="50"/>
      <c r="Z148" s="81"/>
      <c r="AA148" s="50"/>
      <c r="AB148" s="81"/>
      <c r="AC148" s="50"/>
      <c r="AD148" s="82"/>
      <c r="AE148" s="80"/>
      <c r="AF148" s="77"/>
      <c r="AG148" s="77"/>
      <c r="AH148" s="77"/>
      <c r="AI148" s="77"/>
      <c r="AJ148" s="78"/>
      <c r="AK148" s="79"/>
      <c r="AL148" s="79"/>
    </row>
    <row r="149" ht="15.75" customHeight="1">
      <c r="A149" s="74"/>
      <c r="B149" s="74"/>
      <c r="C149" s="75"/>
      <c r="D149" s="81"/>
      <c r="E149" s="50"/>
      <c r="F149" s="81"/>
      <c r="G149" s="50"/>
      <c r="H149" s="81"/>
      <c r="I149" s="50"/>
      <c r="J149" s="81"/>
      <c r="K149" s="50"/>
      <c r="L149" s="81"/>
      <c r="M149" s="50"/>
      <c r="N149" s="81"/>
      <c r="O149" s="50"/>
      <c r="P149" s="81"/>
      <c r="Q149" s="50"/>
      <c r="R149" s="81"/>
      <c r="S149" s="50"/>
      <c r="T149" s="81"/>
      <c r="U149" s="50"/>
      <c r="V149" s="81"/>
      <c r="W149" s="50"/>
      <c r="X149" s="81"/>
      <c r="Y149" s="50"/>
      <c r="Z149" s="81"/>
      <c r="AA149" s="50"/>
      <c r="AB149" s="81"/>
      <c r="AC149" s="50"/>
      <c r="AD149" s="82"/>
      <c r="AE149" s="80"/>
      <c r="AF149" s="77"/>
      <c r="AG149" s="77"/>
      <c r="AH149" s="77"/>
      <c r="AI149" s="77"/>
      <c r="AJ149" s="78"/>
      <c r="AK149" s="79"/>
      <c r="AL149" s="79"/>
    </row>
    <row r="150" ht="15.75" customHeight="1">
      <c r="A150" s="74"/>
      <c r="B150" s="74"/>
      <c r="C150" s="75"/>
      <c r="D150" s="81"/>
      <c r="E150" s="50"/>
      <c r="F150" s="81"/>
      <c r="G150" s="50"/>
      <c r="H150" s="81"/>
      <c r="I150" s="50"/>
      <c r="J150" s="81"/>
      <c r="K150" s="50"/>
      <c r="L150" s="81"/>
      <c r="M150" s="50"/>
      <c r="N150" s="81"/>
      <c r="O150" s="50"/>
      <c r="P150" s="81"/>
      <c r="Q150" s="50"/>
      <c r="R150" s="81"/>
      <c r="S150" s="50"/>
      <c r="T150" s="81"/>
      <c r="U150" s="50"/>
      <c r="V150" s="81"/>
      <c r="W150" s="50"/>
      <c r="X150" s="81"/>
      <c r="Y150" s="50"/>
      <c r="Z150" s="81"/>
      <c r="AA150" s="50"/>
      <c r="AB150" s="81"/>
      <c r="AC150" s="50"/>
      <c r="AD150" s="82"/>
      <c r="AE150" s="80"/>
      <c r="AF150" s="77"/>
      <c r="AG150" s="77"/>
      <c r="AH150" s="77"/>
      <c r="AI150" s="77"/>
      <c r="AJ150" s="78"/>
      <c r="AK150" s="79"/>
      <c r="AL150" s="79"/>
    </row>
    <row r="151" ht="15.75" customHeight="1">
      <c r="A151" s="74"/>
      <c r="B151" s="74"/>
      <c r="C151" s="75"/>
      <c r="D151" s="81"/>
      <c r="E151" s="50"/>
      <c r="F151" s="81"/>
      <c r="G151" s="50"/>
      <c r="H151" s="81"/>
      <c r="I151" s="50"/>
      <c r="J151" s="81"/>
      <c r="K151" s="50"/>
      <c r="L151" s="81"/>
      <c r="M151" s="50"/>
      <c r="N151" s="81"/>
      <c r="O151" s="50"/>
      <c r="P151" s="81"/>
      <c r="Q151" s="50"/>
      <c r="R151" s="81"/>
      <c r="S151" s="50"/>
      <c r="T151" s="81"/>
      <c r="U151" s="50"/>
      <c r="V151" s="81"/>
      <c r="W151" s="50"/>
      <c r="X151" s="81"/>
      <c r="Y151" s="50"/>
      <c r="Z151" s="81"/>
      <c r="AA151" s="50"/>
      <c r="AB151" s="81"/>
      <c r="AC151" s="50"/>
      <c r="AD151" s="82"/>
      <c r="AE151" s="80"/>
      <c r="AF151" s="77"/>
      <c r="AG151" s="77"/>
      <c r="AH151" s="77"/>
      <c r="AI151" s="77"/>
      <c r="AJ151" s="78"/>
      <c r="AK151" s="79"/>
      <c r="AL151" s="79"/>
    </row>
    <row r="152" ht="15.75" customHeight="1">
      <c r="A152" s="74"/>
      <c r="B152" s="74"/>
      <c r="C152" s="75"/>
      <c r="D152" s="81"/>
      <c r="E152" s="50"/>
      <c r="F152" s="81"/>
      <c r="G152" s="50"/>
      <c r="H152" s="81"/>
      <c r="I152" s="50"/>
      <c r="J152" s="81"/>
      <c r="K152" s="50"/>
      <c r="L152" s="81"/>
      <c r="M152" s="50"/>
      <c r="N152" s="81"/>
      <c r="O152" s="50"/>
      <c r="P152" s="81"/>
      <c r="Q152" s="50"/>
      <c r="R152" s="81"/>
      <c r="S152" s="50"/>
      <c r="T152" s="81"/>
      <c r="U152" s="50"/>
      <c r="V152" s="81"/>
      <c r="W152" s="50"/>
      <c r="X152" s="81"/>
      <c r="Y152" s="50"/>
      <c r="Z152" s="81"/>
      <c r="AA152" s="50"/>
      <c r="AB152" s="81"/>
      <c r="AC152" s="50"/>
      <c r="AD152" s="82"/>
      <c r="AE152" s="80"/>
      <c r="AF152" s="77"/>
      <c r="AG152" s="77"/>
      <c r="AH152" s="77"/>
      <c r="AI152" s="77"/>
      <c r="AJ152" s="78"/>
      <c r="AK152" s="79"/>
      <c r="AL152" s="79"/>
    </row>
    <row r="153" ht="15.75" customHeight="1">
      <c r="A153" s="74"/>
      <c r="B153" s="74"/>
      <c r="C153" s="75"/>
      <c r="D153" s="81"/>
      <c r="E153" s="50"/>
      <c r="F153" s="81"/>
      <c r="G153" s="50"/>
      <c r="H153" s="81"/>
      <c r="I153" s="50"/>
      <c r="J153" s="81"/>
      <c r="K153" s="50"/>
      <c r="L153" s="81"/>
      <c r="M153" s="50"/>
      <c r="N153" s="81"/>
      <c r="O153" s="50"/>
      <c r="P153" s="81"/>
      <c r="Q153" s="50"/>
      <c r="R153" s="81"/>
      <c r="S153" s="50"/>
      <c r="T153" s="81"/>
      <c r="U153" s="50"/>
      <c r="V153" s="81"/>
      <c r="W153" s="50"/>
      <c r="X153" s="81"/>
      <c r="Y153" s="50"/>
      <c r="Z153" s="81"/>
      <c r="AA153" s="50"/>
      <c r="AB153" s="81"/>
      <c r="AC153" s="50"/>
      <c r="AD153" s="82"/>
      <c r="AE153" s="80"/>
      <c r="AF153" s="77"/>
      <c r="AG153" s="77"/>
      <c r="AH153" s="77"/>
      <c r="AI153" s="77"/>
      <c r="AJ153" s="78"/>
      <c r="AK153" s="79"/>
      <c r="AL153" s="79"/>
    </row>
    <row r="154" ht="15.75" customHeight="1">
      <c r="A154" s="74"/>
      <c r="B154" s="74"/>
      <c r="C154" s="75"/>
      <c r="D154" s="81"/>
      <c r="E154" s="50"/>
      <c r="F154" s="81"/>
      <c r="G154" s="50"/>
      <c r="H154" s="81"/>
      <c r="I154" s="50"/>
      <c r="J154" s="81"/>
      <c r="K154" s="50"/>
      <c r="L154" s="81"/>
      <c r="M154" s="50"/>
      <c r="N154" s="81"/>
      <c r="O154" s="50"/>
      <c r="P154" s="81"/>
      <c r="Q154" s="50"/>
      <c r="R154" s="81"/>
      <c r="S154" s="50"/>
      <c r="T154" s="81"/>
      <c r="U154" s="50"/>
      <c r="V154" s="81"/>
      <c r="W154" s="50"/>
      <c r="X154" s="81"/>
      <c r="Y154" s="50"/>
      <c r="Z154" s="81"/>
      <c r="AA154" s="50"/>
      <c r="AB154" s="81"/>
      <c r="AC154" s="50"/>
      <c r="AD154" s="82"/>
      <c r="AE154" s="80"/>
      <c r="AF154" s="77"/>
      <c r="AG154" s="77"/>
      <c r="AH154" s="77"/>
      <c r="AI154" s="77"/>
      <c r="AJ154" s="78"/>
      <c r="AK154" s="79"/>
      <c r="AL154" s="79"/>
    </row>
    <row r="155" ht="15.75" customHeight="1">
      <c r="A155" s="74"/>
      <c r="B155" s="74"/>
      <c r="C155" s="75"/>
      <c r="D155" s="81"/>
      <c r="E155" s="50"/>
      <c r="F155" s="81"/>
      <c r="G155" s="50"/>
      <c r="H155" s="81"/>
      <c r="I155" s="50"/>
      <c r="J155" s="81"/>
      <c r="K155" s="50"/>
      <c r="L155" s="81"/>
      <c r="M155" s="50"/>
      <c r="N155" s="81"/>
      <c r="O155" s="50"/>
      <c r="P155" s="81"/>
      <c r="Q155" s="50"/>
      <c r="R155" s="81"/>
      <c r="S155" s="50"/>
      <c r="T155" s="81"/>
      <c r="U155" s="50"/>
      <c r="V155" s="81"/>
      <c r="W155" s="50"/>
      <c r="X155" s="81"/>
      <c r="Y155" s="50"/>
      <c r="Z155" s="81"/>
      <c r="AA155" s="50"/>
      <c r="AB155" s="81"/>
      <c r="AC155" s="50"/>
      <c r="AD155" s="82"/>
      <c r="AE155" s="80"/>
      <c r="AF155" s="77"/>
      <c r="AG155" s="77"/>
      <c r="AH155" s="77"/>
      <c r="AI155" s="77"/>
      <c r="AJ155" s="78"/>
      <c r="AK155" s="79"/>
      <c r="AL155" s="79"/>
    </row>
    <row r="156" ht="15.75" customHeight="1">
      <c r="A156" s="74"/>
      <c r="B156" s="74"/>
      <c r="C156" s="75"/>
      <c r="D156" s="81"/>
      <c r="E156" s="50"/>
      <c r="F156" s="81"/>
      <c r="G156" s="50"/>
      <c r="H156" s="81"/>
      <c r="I156" s="50"/>
      <c r="J156" s="81"/>
      <c r="K156" s="50"/>
      <c r="L156" s="81"/>
      <c r="M156" s="50"/>
      <c r="N156" s="81"/>
      <c r="O156" s="50"/>
      <c r="P156" s="81"/>
      <c r="Q156" s="50"/>
      <c r="R156" s="81"/>
      <c r="S156" s="50"/>
      <c r="T156" s="81"/>
      <c r="U156" s="50"/>
      <c r="V156" s="81"/>
      <c r="W156" s="50"/>
      <c r="X156" s="81"/>
      <c r="Y156" s="50"/>
      <c r="Z156" s="81"/>
      <c r="AA156" s="50"/>
      <c r="AB156" s="81"/>
      <c r="AC156" s="50"/>
      <c r="AD156" s="82"/>
      <c r="AE156" s="80"/>
      <c r="AF156" s="77"/>
      <c r="AG156" s="77"/>
      <c r="AH156" s="77"/>
      <c r="AI156" s="77"/>
      <c r="AJ156" s="78"/>
      <c r="AK156" s="79"/>
      <c r="AL156" s="79"/>
    </row>
    <row r="157" ht="15.75" customHeight="1">
      <c r="A157" s="74"/>
      <c r="B157" s="74"/>
      <c r="C157" s="75"/>
      <c r="D157" s="81"/>
      <c r="E157" s="50"/>
      <c r="F157" s="81"/>
      <c r="G157" s="50"/>
      <c r="H157" s="81"/>
      <c r="I157" s="50"/>
      <c r="J157" s="81"/>
      <c r="K157" s="50"/>
      <c r="L157" s="81"/>
      <c r="M157" s="50"/>
      <c r="N157" s="81"/>
      <c r="O157" s="50"/>
      <c r="P157" s="81"/>
      <c r="Q157" s="50"/>
      <c r="R157" s="81"/>
      <c r="S157" s="50"/>
      <c r="T157" s="81"/>
      <c r="U157" s="50"/>
      <c r="V157" s="81"/>
      <c r="W157" s="50"/>
      <c r="X157" s="81"/>
      <c r="Y157" s="50"/>
      <c r="Z157" s="81"/>
      <c r="AA157" s="50"/>
      <c r="AB157" s="81"/>
      <c r="AC157" s="50"/>
      <c r="AD157" s="82"/>
      <c r="AE157" s="80"/>
      <c r="AF157" s="77"/>
      <c r="AG157" s="77"/>
      <c r="AH157" s="77"/>
      <c r="AI157" s="77"/>
      <c r="AJ157" s="78"/>
      <c r="AK157" s="79"/>
      <c r="AL157" s="79"/>
    </row>
    <row r="158" ht="15.75" customHeight="1">
      <c r="A158" s="74"/>
      <c r="B158" s="74"/>
      <c r="C158" s="75"/>
      <c r="D158" s="81"/>
      <c r="E158" s="50"/>
      <c r="F158" s="81"/>
      <c r="G158" s="50"/>
      <c r="H158" s="81"/>
      <c r="I158" s="50"/>
      <c r="J158" s="81"/>
      <c r="K158" s="50"/>
      <c r="L158" s="81"/>
      <c r="M158" s="50"/>
      <c r="N158" s="81"/>
      <c r="O158" s="50"/>
      <c r="P158" s="81"/>
      <c r="Q158" s="50"/>
      <c r="R158" s="81"/>
      <c r="S158" s="50"/>
      <c r="T158" s="81"/>
      <c r="U158" s="50"/>
      <c r="V158" s="81"/>
      <c r="W158" s="50"/>
      <c r="X158" s="81"/>
      <c r="Y158" s="50"/>
      <c r="Z158" s="81"/>
      <c r="AA158" s="50"/>
      <c r="AB158" s="81"/>
      <c r="AC158" s="50"/>
      <c r="AD158" s="82"/>
      <c r="AE158" s="80"/>
      <c r="AF158" s="77"/>
      <c r="AG158" s="77"/>
      <c r="AH158" s="77"/>
      <c r="AI158" s="77"/>
      <c r="AJ158" s="78"/>
      <c r="AK158" s="79"/>
      <c r="AL158" s="79"/>
    </row>
    <row r="159" ht="15.75" customHeight="1">
      <c r="A159" s="74"/>
      <c r="B159" s="74"/>
      <c r="C159" s="75"/>
      <c r="D159" s="81"/>
      <c r="E159" s="50"/>
      <c r="F159" s="81"/>
      <c r="G159" s="50"/>
      <c r="H159" s="81"/>
      <c r="I159" s="50"/>
      <c r="J159" s="81"/>
      <c r="K159" s="50"/>
      <c r="L159" s="81"/>
      <c r="M159" s="50"/>
      <c r="N159" s="81"/>
      <c r="O159" s="50"/>
      <c r="P159" s="81"/>
      <c r="Q159" s="50"/>
      <c r="R159" s="81"/>
      <c r="S159" s="50"/>
      <c r="T159" s="81"/>
      <c r="U159" s="50"/>
      <c r="V159" s="81"/>
      <c r="W159" s="50"/>
      <c r="X159" s="81"/>
      <c r="Y159" s="50"/>
      <c r="Z159" s="81"/>
      <c r="AA159" s="50"/>
      <c r="AB159" s="81"/>
      <c r="AC159" s="50"/>
      <c r="AD159" s="82"/>
      <c r="AE159" s="80"/>
      <c r="AF159" s="77"/>
      <c r="AG159" s="77"/>
      <c r="AH159" s="77"/>
      <c r="AI159" s="77"/>
      <c r="AJ159" s="78"/>
      <c r="AK159" s="79"/>
      <c r="AL159" s="79"/>
    </row>
    <row r="160" ht="15.75" customHeight="1">
      <c r="A160" s="74"/>
      <c r="B160" s="74"/>
      <c r="C160" s="75"/>
      <c r="D160" s="81"/>
      <c r="E160" s="50"/>
      <c r="F160" s="81"/>
      <c r="G160" s="50"/>
      <c r="H160" s="81"/>
      <c r="I160" s="50"/>
      <c r="J160" s="81"/>
      <c r="K160" s="50"/>
      <c r="L160" s="81"/>
      <c r="M160" s="50"/>
      <c r="N160" s="81"/>
      <c r="O160" s="50"/>
      <c r="P160" s="81"/>
      <c r="Q160" s="50"/>
      <c r="R160" s="81"/>
      <c r="S160" s="50"/>
      <c r="T160" s="81"/>
      <c r="U160" s="50"/>
      <c r="V160" s="81"/>
      <c r="W160" s="50"/>
      <c r="X160" s="81"/>
      <c r="Y160" s="50"/>
      <c r="Z160" s="81"/>
      <c r="AA160" s="50"/>
      <c r="AB160" s="81"/>
      <c r="AC160" s="50"/>
      <c r="AD160" s="82"/>
      <c r="AE160" s="80"/>
      <c r="AF160" s="77"/>
      <c r="AG160" s="77"/>
      <c r="AH160" s="77"/>
      <c r="AI160" s="77"/>
      <c r="AJ160" s="78"/>
      <c r="AK160" s="79"/>
      <c r="AL160" s="79"/>
    </row>
    <row r="161" ht="15.75" customHeight="1">
      <c r="A161" s="74"/>
      <c r="B161" s="74"/>
      <c r="C161" s="75"/>
      <c r="D161" s="81"/>
      <c r="E161" s="50"/>
      <c r="F161" s="81"/>
      <c r="G161" s="50"/>
      <c r="H161" s="81"/>
      <c r="I161" s="50"/>
      <c r="J161" s="81"/>
      <c r="K161" s="50"/>
      <c r="L161" s="81"/>
      <c r="M161" s="50"/>
      <c r="N161" s="81"/>
      <c r="O161" s="50"/>
      <c r="P161" s="81"/>
      <c r="Q161" s="50"/>
      <c r="R161" s="81"/>
      <c r="S161" s="50"/>
      <c r="T161" s="81"/>
      <c r="U161" s="50"/>
      <c r="V161" s="81"/>
      <c r="W161" s="50"/>
      <c r="X161" s="81"/>
      <c r="Y161" s="50"/>
      <c r="Z161" s="81"/>
      <c r="AA161" s="50"/>
      <c r="AB161" s="81"/>
      <c r="AC161" s="50"/>
      <c r="AD161" s="82"/>
      <c r="AE161" s="80"/>
      <c r="AF161" s="77"/>
      <c r="AG161" s="77"/>
      <c r="AH161" s="77"/>
      <c r="AI161" s="77"/>
      <c r="AJ161" s="78"/>
      <c r="AK161" s="79"/>
      <c r="AL161" s="79"/>
    </row>
    <row r="162" ht="15.75" customHeight="1">
      <c r="A162" s="74"/>
      <c r="B162" s="74"/>
      <c r="C162" s="75"/>
      <c r="D162" s="81"/>
      <c r="E162" s="50"/>
      <c r="F162" s="81"/>
      <c r="G162" s="50"/>
      <c r="H162" s="81"/>
      <c r="I162" s="50"/>
      <c r="J162" s="81"/>
      <c r="K162" s="50"/>
      <c r="L162" s="81"/>
      <c r="M162" s="50"/>
      <c r="N162" s="81"/>
      <c r="O162" s="50"/>
      <c r="P162" s="81"/>
      <c r="Q162" s="50"/>
      <c r="R162" s="81"/>
      <c r="S162" s="50"/>
      <c r="T162" s="81"/>
      <c r="U162" s="50"/>
      <c r="V162" s="81"/>
      <c r="W162" s="50"/>
      <c r="X162" s="81"/>
      <c r="Y162" s="50"/>
      <c r="Z162" s="81"/>
      <c r="AA162" s="50"/>
      <c r="AB162" s="81"/>
      <c r="AC162" s="50"/>
      <c r="AD162" s="82"/>
      <c r="AE162" s="80"/>
      <c r="AF162" s="77"/>
      <c r="AG162" s="77"/>
      <c r="AH162" s="77"/>
      <c r="AI162" s="77"/>
      <c r="AJ162" s="78"/>
      <c r="AK162" s="79"/>
      <c r="AL162" s="79"/>
    </row>
    <row r="163" ht="15.75" customHeight="1">
      <c r="A163" s="74"/>
      <c r="B163" s="74"/>
      <c r="C163" s="75"/>
      <c r="D163" s="81"/>
      <c r="E163" s="50"/>
      <c r="F163" s="81"/>
      <c r="G163" s="50"/>
      <c r="H163" s="81"/>
      <c r="I163" s="50"/>
      <c r="J163" s="81"/>
      <c r="K163" s="50"/>
      <c r="L163" s="81"/>
      <c r="M163" s="50"/>
      <c r="N163" s="81"/>
      <c r="O163" s="50"/>
      <c r="P163" s="81"/>
      <c r="Q163" s="50"/>
      <c r="R163" s="81"/>
      <c r="S163" s="50"/>
      <c r="T163" s="81"/>
      <c r="U163" s="50"/>
      <c r="V163" s="81"/>
      <c r="W163" s="50"/>
      <c r="X163" s="81"/>
      <c r="Y163" s="50"/>
      <c r="Z163" s="81"/>
      <c r="AA163" s="50"/>
      <c r="AB163" s="81"/>
      <c r="AC163" s="50"/>
      <c r="AD163" s="82"/>
      <c r="AE163" s="80"/>
      <c r="AF163" s="77"/>
      <c r="AG163" s="77"/>
      <c r="AH163" s="77"/>
      <c r="AI163" s="77"/>
      <c r="AJ163" s="78"/>
      <c r="AK163" s="79"/>
      <c r="AL163" s="79"/>
    </row>
    <row r="164" ht="15.75" customHeight="1">
      <c r="A164" s="74"/>
      <c r="B164" s="74"/>
      <c r="C164" s="75"/>
      <c r="D164" s="81"/>
      <c r="E164" s="50"/>
      <c r="F164" s="81"/>
      <c r="G164" s="50"/>
      <c r="H164" s="81"/>
      <c r="I164" s="50"/>
      <c r="J164" s="81"/>
      <c r="K164" s="50"/>
      <c r="L164" s="81"/>
      <c r="M164" s="50"/>
      <c r="N164" s="81"/>
      <c r="O164" s="50"/>
      <c r="P164" s="81"/>
      <c r="Q164" s="50"/>
      <c r="R164" s="81"/>
      <c r="S164" s="50"/>
      <c r="T164" s="81"/>
      <c r="U164" s="50"/>
      <c r="V164" s="81"/>
      <c r="W164" s="50"/>
      <c r="X164" s="81"/>
      <c r="Y164" s="50"/>
      <c r="Z164" s="81"/>
      <c r="AA164" s="50"/>
      <c r="AB164" s="81"/>
      <c r="AC164" s="50"/>
      <c r="AD164" s="82"/>
      <c r="AE164" s="80"/>
      <c r="AF164" s="77"/>
      <c r="AG164" s="77"/>
      <c r="AH164" s="77"/>
      <c r="AI164" s="77"/>
      <c r="AJ164" s="78"/>
      <c r="AK164" s="79"/>
      <c r="AL164" s="79"/>
    </row>
    <row r="165" ht="15.75" customHeight="1">
      <c r="A165" s="74"/>
      <c r="B165" s="74"/>
      <c r="C165" s="75"/>
      <c r="D165" s="81"/>
      <c r="E165" s="50"/>
      <c r="F165" s="81"/>
      <c r="G165" s="50"/>
      <c r="H165" s="81"/>
      <c r="I165" s="50"/>
      <c r="J165" s="81"/>
      <c r="K165" s="50"/>
      <c r="L165" s="81"/>
      <c r="M165" s="50"/>
      <c r="N165" s="81"/>
      <c r="O165" s="50"/>
      <c r="P165" s="81"/>
      <c r="Q165" s="50"/>
      <c r="R165" s="81"/>
      <c r="S165" s="50"/>
      <c r="T165" s="81"/>
      <c r="U165" s="50"/>
      <c r="V165" s="81"/>
      <c r="W165" s="50"/>
      <c r="X165" s="81"/>
      <c r="Y165" s="50"/>
      <c r="Z165" s="81"/>
      <c r="AA165" s="50"/>
      <c r="AB165" s="81"/>
      <c r="AC165" s="50"/>
      <c r="AD165" s="82"/>
      <c r="AE165" s="80"/>
      <c r="AF165" s="77"/>
      <c r="AG165" s="77"/>
      <c r="AH165" s="77"/>
      <c r="AI165" s="77"/>
      <c r="AJ165" s="78"/>
      <c r="AK165" s="79"/>
      <c r="AL165" s="79"/>
    </row>
    <row r="166" ht="15.75" customHeight="1">
      <c r="A166" s="74"/>
      <c r="B166" s="74"/>
      <c r="C166" s="75"/>
      <c r="D166" s="81"/>
      <c r="E166" s="50"/>
      <c r="F166" s="81"/>
      <c r="G166" s="50"/>
      <c r="H166" s="81"/>
      <c r="I166" s="50"/>
      <c r="J166" s="81"/>
      <c r="K166" s="50"/>
      <c r="L166" s="81"/>
      <c r="M166" s="50"/>
      <c r="N166" s="81"/>
      <c r="O166" s="50"/>
      <c r="P166" s="81"/>
      <c r="Q166" s="50"/>
      <c r="R166" s="81"/>
      <c r="S166" s="50"/>
      <c r="T166" s="81"/>
      <c r="U166" s="50"/>
      <c r="V166" s="81"/>
      <c r="W166" s="50"/>
      <c r="X166" s="81"/>
      <c r="Y166" s="50"/>
      <c r="Z166" s="81"/>
      <c r="AA166" s="50"/>
      <c r="AB166" s="81"/>
      <c r="AC166" s="50"/>
      <c r="AD166" s="82"/>
      <c r="AE166" s="80"/>
      <c r="AF166" s="77"/>
      <c r="AG166" s="77"/>
      <c r="AH166" s="77"/>
      <c r="AI166" s="77"/>
      <c r="AJ166" s="78"/>
      <c r="AK166" s="79"/>
      <c r="AL166" s="79"/>
    </row>
    <row r="167" ht="15.75" customHeight="1">
      <c r="A167" s="74"/>
      <c r="B167" s="74"/>
      <c r="C167" s="75"/>
      <c r="D167" s="81"/>
      <c r="E167" s="50"/>
      <c r="F167" s="81"/>
      <c r="G167" s="50"/>
      <c r="H167" s="81"/>
      <c r="I167" s="50"/>
      <c r="J167" s="81"/>
      <c r="K167" s="50"/>
      <c r="L167" s="81"/>
      <c r="M167" s="50"/>
      <c r="N167" s="81"/>
      <c r="O167" s="50"/>
      <c r="P167" s="81"/>
      <c r="Q167" s="50"/>
      <c r="R167" s="81"/>
      <c r="S167" s="50"/>
      <c r="T167" s="81"/>
      <c r="U167" s="50"/>
      <c r="V167" s="81"/>
      <c r="W167" s="50"/>
      <c r="X167" s="81"/>
      <c r="Y167" s="50"/>
      <c r="Z167" s="81"/>
      <c r="AA167" s="50"/>
      <c r="AB167" s="81"/>
      <c r="AC167" s="50"/>
      <c r="AD167" s="82"/>
      <c r="AE167" s="80"/>
      <c r="AF167" s="77"/>
      <c r="AG167" s="77"/>
      <c r="AH167" s="77"/>
      <c r="AI167" s="77"/>
      <c r="AJ167" s="78"/>
      <c r="AK167" s="79"/>
      <c r="AL167" s="79"/>
    </row>
    <row r="168" ht="15.75" customHeight="1">
      <c r="A168" s="74"/>
      <c r="B168" s="74"/>
      <c r="C168" s="75"/>
      <c r="D168" s="81"/>
      <c r="E168" s="50"/>
      <c r="F168" s="81"/>
      <c r="G168" s="50"/>
      <c r="H168" s="81"/>
      <c r="I168" s="50"/>
      <c r="J168" s="81"/>
      <c r="K168" s="50"/>
      <c r="L168" s="81"/>
      <c r="M168" s="50"/>
      <c r="N168" s="81"/>
      <c r="O168" s="50"/>
      <c r="P168" s="81"/>
      <c r="Q168" s="50"/>
      <c r="R168" s="81"/>
      <c r="S168" s="50"/>
      <c r="T168" s="81"/>
      <c r="U168" s="50"/>
      <c r="V168" s="81"/>
      <c r="W168" s="50"/>
      <c r="X168" s="81"/>
      <c r="Y168" s="50"/>
      <c r="Z168" s="81"/>
      <c r="AA168" s="50"/>
      <c r="AB168" s="81"/>
      <c r="AC168" s="50"/>
      <c r="AD168" s="82"/>
      <c r="AE168" s="80"/>
      <c r="AF168" s="77"/>
      <c r="AG168" s="77"/>
      <c r="AH168" s="77"/>
      <c r="AI168" s="77"/>
      <c r="AJ168" s="78"/>
      <c r="AK168" s="79"/>
      <c r="AL168" s="79"/>
    </row>
    <row r="169" ht="15.75" customHeight="1">
      <c r="A169" s="74"/>
      <c r="B169" s="74"/>
      <c r="C169" s="75"/>
      <c r="D169" s="81"/>
      <c r="E169" s="50"/>
      <c r="F169" s="81"/>
      <c r="G169" s="50"/>
      <c r="H169" s="81"/>
      <c r="I169" s="50"/>
      <c r="J169" s="81"/>
      <c r="K169" s="50"/>
      <c r="L169" s="81"/>
      <c r="M169" s="50"/>
      <c r="N169" s="81"/>
      <c r="O169" s="50"/>
      <c r="P169" s="81"/>
      <c r="Q169" s="50"/>
      <c r="R169" s="81"/>
      <c r="S169" s="50"/>
      <c r="T169" s="81"/>
      <c r="U169" s="50"/>
      <c r="V169" s="81"/>
      <c r="W169" s="50"/>
      <c r="X169" s="81"/>
      <c r="Y169" s="50"/>
      <c r="Z169" s="81"/>
      <c r="AA169" s="50"/>
      <c r="AB169" s="81"/>
      <c r="AC169" s="50"/>
      <c r="AD169" s="82"/>
      <c r="AE169" s="80"/>
      <c r="AF169" s="77"/>
      <c r="AG169" s="77"/>
      <c r="AH169" s="77"/>
      <c r="AI169" s="77"/>
      <c r="AJ169" s="78"/>
      <c r="AK169" s="79"/>
      <c r="AL169" s="79"/>
    </row>
    <row r="170" ht="15.75" customHeight="1">
      <c r="A170" s="74"/>
      <c r="B170" s="74"/>
      <c r="C170" s="75"/>
      <c r="D170" s="81"/>
      <c r="E170" s="50"/>
      <c r="F170" s="81"/>
      <c r="G170" s="50"/>
      <c r="H170" s="81"/>
      <c r="I170" s="50"/>
      <c r="J170" s="81"/>
      <c r="K170" s="50"/>
      <c r="L170" s="81"/>
      <c r="M170" s="50"/>
      <c r="N170" s="81"/>
      <c r="O170" s="50"/>
      <c r="P170" s="81"/>
      <c r="Q170" s="50"/>
      <c r="R170" s="81"/>
      <c r="S170" s="50"/>
      <c r="T170" s="81"/>
      <c r="U170" s="50"/>
      <c r="V170" s="81"/>
      <c r="W170" s="50"/>
      <c r="X170" s="81"/>
      <c r="Y170" s="50"/>
      <c r="Z170" s="81"/>
      <c r="AA170" s="50"/>
      <c r="AB170" s="81"/>
      <c r="AC170" s="50"/>
      <c r="AD170" s="82"/>
      <c r="AE170" s="80"/>
      <c r="AF170" s="77"/>
      <c r="AG170" s="77"/>
      <c r="AH170" s="77"/>
      <c r="AI170" s="77"/>
      <c r="AJ170" s="78"/>
      <c r="AK170" s="79"/>
      <c r="AL170" s="79"/>
    </row>
    <row r="171" ht="15.75" customHeight="1">
      <c r="A171" s="74"/>
      <c r="B171" s="74"/>
      <c r="C171" s="75"/>
      <c r="D171" s="81"/>
      <c r="E171" s="50"/>
      <c r="F171" s="81"/>
      <c r="G171" s="50"/>
      <c r="H171" s="81"/>
      <c r="I171" s="50"/>
      <c r="J171" s="81"/>
      <c r="K171" s="50"/>
      <c r="L171" s="81"/>
      <c r="M171" s="50"/>
      <c r="N171" s="81"/>
      <c r="O171" s="50"/>
      <c r="P171" s="81"/>
      <c r="Q171" s="50"/>
      <c r="R171" s="81"/>
      <c r="S171" s="50"/>
      <c r="T171" s="81"/>
      <c r="U171" s="50"/>
      <c r="V171" s="81"/>
      <c r="W171" s="50"/>
      <c r="X171" s="81"/>
      <c r="Y171" s="50"/>
      <c r="Z171" s="81"/>
      <c r="AA171" s="50"/>
      <c r="AB171" s="81"/>
      <c r="AC171" s="50"/>
      <c r="AD171" s="82"/>
      <c r="AE171" s="80"/>
      <c r="AF171" s="77"/>
      <c r="AG171" s="77"/>
      <c r="AH171" s="77"/>
      <c r="AI171" s="77"/>
      <c r="AJ171" s="78"/>
      <c r="AK171" s="79"/>
      <c r="AL171" s="79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86">
    <mergeCell ref="R6:S6"/>
    <mergeCell ref="T6:U6"/>
    <mergeCell ref="V6:W6"/>
    <mergeCell ref="X6:Y6"/>
    <mergeCell ref="Z6:AA6"/>
    <mergeCell ref="AB6:AC6"/>
    <mergeCell ref="D6:E6"/>
    <mergeCell ref="F6:G6"/>
    <mergeCell ref="H6:I6"/>
    <mergeCell ref="J6:K6"/>
    <mergeCell ref="L6:M6"/>
    <mergeCell ref="N6:O6"/>
    <mergeCell ref="P6:Q6"/>
    <mergeCell ref="R7:S7"/>
    <mergeCell ref="T7:U7"/>
    <mergeCell ref="V7:W7"/>
    <mergeCell ref="X7:Y7"/>
    <mergeCell ref="Z7:AA7"/>
    <mergeCell ref="AB7:AC7"/>
    <mergeCell ref="D7:E7"/>
    <mergeCell ref="F7:G7"/>
    <mergeCell ref="H7:I7"/>
    <mergeCell ref="J7:K7"/>
    <mergeCell ref="L7:M7"/>
    <mergeCell ref="N7:O7"/>
    <mergeCell ref="P7:Q7"/>
    <mergeCell ref="R8:S8"/>
    <mergeCell ref="T8:U8"/>
    <mergeCell ref="V8:W8"/>
    <mergeCell ref="X8:Y8"/>
    <mergeCell ref="Z8:AA8"/>
    <mergeCell ref="AB8:AC8"/>
    <mergeCell ref="D8:E8"/>
    <mergeCell ref="F8:G8"/>
    <mergeCell ref="H8:I8"/>
    <mergeCell ref="J8:K8"/>
    <mergeCell ref="L8:M8"/>
    <mergeCell ref="N8:O8"/>
    <mergeCell ref="P8:Q8"/>
    <mergeCell ref="R9:S9"/>
    <mergeCell ref="T9:U9"/>
    <mergeCell ref="V9:W9"/>
    <mergeCell ref="X9:Y9"/>
    <mergeCell ref="Z9:AA9"/>
    <mergeCell ref="AB9:AC9"/>
    <mergeCell ref="D9:E9"/>
    <mergeCell ref="F9:G9"/>
    <mergeCell ref="H9:I9"/>
    <mergeCell ref="J9:K9"/>
    <mergeCell ref="L9:M9"/>
    <mergeCell ref="N9:O9"/>
    <mergeCell ref="P9:Q9"/>
    <mergeCell ref="R10:S10"/>
    <mergeCell ref="T10:U10"/>
    <mergeCell ref="V10:W10"/>
    <mergeCell ref="X10:Y10"/>
    <mergeCell ref="Z10:AA10"/>
    <mergeCell ref="AB10:AC10"/>
    <mergeCell ref="D10:E10"/>
    <mergeCell ref="F10:G10"/>
    <mergeCell ref="H10:I10"/>
    <mergeCell ref="J10:K10"/>
    <mergeCell ref="L10:M10"/>
    <mergeCell ref="N10:O10"/>
    <mergeCell ref="P10:Q10"/>
    <mergeCell ref="R11:S11"/>
    <mergeCell ref="T11:U11"/>
    <mergeCell ref="V11:W11"/>
    <mergeCell ref="X11:Y11"/>
    <mergeCell ref="Z11:AA11"/>
    <mergeCell ref="AB11:AC11"/>
    <mergeCell ref="D11:E11"/>
    <mergeCell ref="F11:G11"/>
    <mergeCell ref="H11:I11"/>
    <mergeCell ref="J11:K11"/>
    <mergeCell ref="L11:M11"/>
    <mergeCell ref="N11:O11"/>
    <mergeCell ref="P11:Q11"/>
    <mergeCell ref="R12:S12"/>
    <mergeCell ref="T12:U12"/>
    <mergeCell ref="V12:W12"/>
    <mergeCell ref="X12:Y12"/>
    <mergeCell ref="Z12:AA12"/>
    <mergeCell ref="AB12:AC12"/>
    <mergeCell ref="D12:E12"/>
    <mergeCell ref="F12:G12"/>
    <mergeCell ref="H12:I12"/>
    <mergeCell ref="J12:K12"/>
    <mergeCell ref="L12:M12"/>
    <mergeCell ref="N12:O12"/>
    <mergeCell ref="P12:Q12"/>
    <mergeCell ref="R13:S13"/>
    <mergeCell ref="T13:U13"/>
    <mergeCell ref="V13:W13"/>
    <mergeCell ref="X13:Y13"/>
    <mergeCell ref="Z13:AA13"/>
    <mergeCell ref="AB13:AC13"/>
    <mergeCell ref="D13:E13"/>
    <mergeCell ref="F13:G13"/>
    <mergeCell ref="H13:I13"/>
    <mergeCell ref="J13:K13"/>
    <mergeCell ref="L13:M13"/>
    <mergeCell ref="N13:O13"/>
    <mergeCell ref="P13:Q13"/>
    <mergeCell ref="R14:S14"/>
    <mergeCell ref="T14:U14"/>
    <mergeCell ref="V14:W14"/>
    <mergeCell ref="X14:Y14"/>
    <mergeCell ref="Z14:AA14"/>
    <mergeCell ref="AB14:AC14"/>
    <mergeCell ref="D14:E14"/>
    <mergeCell ref="F14:G14"/>
    <mergeCell ref="H14:I14"/>
    <mergeCell ref="J14:K14"/>
    <mergeCell ref="L14:M14"/>
    <mergeCell ref="N14:O14"/>
    <mergeCell ref="P14:Q14"/>
    <mergeCell ref="R15:S15"/>
    <mergeCell ref="T15:U15"/>
    <mergeCell ref="V15:W15"/>
    <mergeCell ref="X15:Y15"/>
    <mergeCell ref="Z15:AA15"/>
    <mergeCell ref="AB15:AC15"/>
    <mergeCell ref="D15:E15"/>
    <mergeCell ref="F15:G15"/>
    <mergeCell ref="H15:I15"/>
    <mergeCell ref="J15:K15"/>
    <mergeCell ref="L15:M15"/>
    <mergeCell ref="N15:O15"/>
    <mergeCell ref="P15:Q15"/>
    <mergeCell ref="R16:S16"/>
    <mergeCell ref="T16:U16"/>
    <mergeCell ref="V16:W16"/>
    <mergeCell ref="X16:Y16"/>
    <mergeCell ref="Z16:AA16"/>
    <mergeCell ref="AB16:AC16"/>
    <mergeCell ref="D16:E16"/>
    <mergeCell ref="F16:G16"/>
    <mergeCell ref="H16:I16"/>
    <mergeCell ref="J16:K16"/>
    <mergeCell ref="L16:M16"/>
    <mergeCell ref="N16:O16"/>
    <mergeCell ref="P16:Q16"/>
    <mergeCell ref="R17:S17"/>
    <mergeCell ref="T17:U17"/>
    <mergeCell ref="V17:W17"/>
    <mergeCell ref="X17:Y17"/>
    <mergeCell ref="Z17:AA17"/>
    <mergeCell ref="AB17:AC17"/>
    <mergeCell ref="D17:E17"/>
    <mergeCell ref="F17:G17"/>
    <mergeCell ref="H17:I17"/>
    <mergeCell ref="J17:K17"/>
    <mergeCell ref="L17:M17"/>
    <mergeCell ref="N17:O17"/>
    <mergeCell ref="P17:Q17"/>
    <mergeCell ref="R18:S18"/>
    <mergeCell ref="T18:U18"/>
    <mergeCell ref="V18:W18"/>
    <mergeCell ref="X18:Y18"/>
    <mergeCell ref="Z18:AA18"/>
    <mergeCell ref="AB18:AC18"/>
    <mergeCell ref="D18:E18"/>
    <mergeCell ref="F18:G18"/>
    <mergeCell ref="H18:I18"/>
    <mergeCell ref="J18:K18"/>
    <mergeCell ref="L18:M18"/>
    <mergeCell ref="N18:O18"/>
    <mergeCell ref="P18:Q18"/>
    <mergeCell ref="R19:S19"/>
    <mergeCell ref="T19:U19"/>
    <mergeCell ref="V19:W19"/>
    <mergeCell ref="X19:Y19"/>
    <mergeCell ref="Z19:AA19"/>
    <mergeCell ref="AB19:AC19"/>
    <mergeCell ref="D19:E19"/>
    <mergeCell ref="F19:G19"/>
    <mergeCell ref="H19:I19"/>
    <mergeCell ref="J19:K19"/>
    <mergeCell ref="L19:M19"/>
    <mergeCell ref="N19:O19"/>
    <mergeCell ref="P19:Q19"/>
    <mergeCell ref="R20:S20"/>
    <mergeCell ref="T20:U20"/>
    <mergeCell ref="V20:W20"/>
    <mergeCell ref="X20:Y20"/>
    <mergeCell ref="Z20:AA20"/>
    <mergeCell ref="AB20:AC20"/>
    <mergeCell ref="D20:E20"/>
    <mergeCell ref="F20:G20"/>
    <mergeCell ref="H20:I20"/>
    <mergeCell ref="J20:K20"/>
    <mergeCell ref="L20:M20"/>
    <mergeCell ref="N20:O20"/>
    <mergeCell ref="P20:Q20"/>
    <mergeCell ref="R21:S21"/>
    <mergeCell ref="T21:U21"/>
    <mergeCell ref="V21:W21"/>
    <mergeCell ref="X21:Y21"/>
    <mergeCell ref="Z21:AA21"/>
    <mergeCell ref="AB21:AC21"/>
    <mergeCell ref="D21:E21"/>
    <mergeCell ref="F21:G21"/>
    <mergeCell ref="H21:I21"/>
    <mergeCell ref="J21:K21"/>
    <mergeCell ref="L21:M21"/>
    <mergeCell ref="N21:O21"/>
    <mergeCell ref="P21:Q21"/>
    <mergeCell ref="R22:S22"/>
    <mergeCell ref="T22:U22"/>
    <mergeCell ref="V22:W22"/>
    <mergeCell ref="X22:Y22"/>
    <mergeCell ref="Z22:AA22"/>
    <mergeCell ref="AB22:AC22"/>
    <mergeCell ref="D22:E22"/>
    <mergeCell ref="F22:G22"/>
    <mergeCell ref="H22:I22"/>
    <mergeCell ref="J22:K22"/>
    <mergeCell ref="L22:M22"/>
    <mergeCell ref="N22:O22"/>
    <mergeCell ref="P22:Q22"/>
    <mergeCell ref="R23:S23"/>
    <mergeCell ref="T23:U23"/>
    <mergeCell ref="V23:W23"/>
    <mergeCell ref="X23:Y23"/>
    <mergeCell ref="Z23:AA23"/>
    <mergeCell ref="AB23:AC23"/>
    <mergeCell ref="D23:E23"/>
    <mergeCell ref="F23:G23"/>
    <mergeCell ref="H23:I23"/>
    <mergeCell ref="J23:K23"/>
    <mergeCell ref="L23:M23"/>
    <mergeCell ref="N23:O23"/>
    <mergeCell ref="P23:Q23"/>
    <mergeCell ref="R24:S24"/>
    <mergeCell ref="T24:U24"/>
    <mergeCell ref="V24:W24"/>
    <mergeCell ref="X24:Y24"/>
    <mergeCell ref="Z24:AA24"/>
    <mergeCell ref="AB24:AC24"/>
    <mergeCell ref="D24:E24"/>
    <mergeCell ref="F24:G24"/>
    <mergeCell ref="H24:I24"/>
    <mergeCell ref="J24:K24"/>
    <mergeCell ref="L24:M24"/>
    <mergeCell ref="N24:O24"/>
    <mergeCell ref="P24:Q24"/>
    <mergeCell ref="R25:S25"/>
    <mergeCell ref="T25:U25"/>
    <mergeCell ref="V25:W25"/>
    <mergeCell ref="X25:Y25"/>
    <mergeCell ref="Z25:AA25"/>
    <mergeCell ref="AB25:AC25"/>
    <mergeCell ref="D25:E25"/>
    <mergeCell ref="F25:G25"/>
    <mergeCell ref="H25:I25"/>
    <mergeCell ref="J25:K25"/>
    <mergeCell ref="L25:M25"/>
    <mergeCell ref="N25:O25"/>
    <mergeCell ref="P25:Q25"/>
    <mergeCell ref="R26:S26"/>
    <mergeCell ref="T26:U26"/>
    <mergeCell ref="V26:W26"/>
    <mergeCell ref="X26:Y26"/>
    <mergeCell ref="Z26:AA26"/>
    <mergeCell ref="AB26:AC26"/>
    <mergeCell ref="D26:E26"/>
    <mergeCell ref="F26:G26"/>
    <mergeCell ref="H26:I26"/>
    <mergeCell ref="J26:K26"/>
    <mergeCell ref="L26:M26"/>
    <mergeCell ref="N26:O26"/>
    <mergeCell ref="P26:Q26"/>
    <mergeCell ref="R27:S27"/>
    <mergeCell ref="T27:U27"/>
    <mergeCell ref="V27:W27"/>
    <mergeCell ref="X27:Y27"/>
    <mergeCell ref="Z27:AA27"/>
    <mergeCell ref="AB27:AC27"/>
    <mergeCell ref="D27:E27"/>
    <mergeCell ref="F27:G27"/>
    <mergeCell ref="H27:I27"/>
    <mergeCell ref="J27:K27"/>
    <mergeCell ref="L27:M27"/>
    <mergeCell ref="N27:O27"/>
    <mergeCell ref="P27:Q27"/>
    <mergeCell ref="R28:S28"/>
    <mergeCell ref="T28:U28"/>
    <mergeCell ref="V28:W28"/>
    <mergeCell ref="X28:Y28"/>
    <mergeCell ref="Z28:AA28"/>
    <mergeCell ref="AB28:AC28"/>
    <mergeCell ref="D28:E28"/>
    <mergeCell ref="F28:G28"/>
    <mergeCell ref="H28:I28"/>
    <mergeCell ref="J28:K28"/>
    <mergeCell ref="L28:M28"/>
    <mergeCell ref="N28:O28"/>
    <mergeCell ref="P28:Q28"/>
    <mergeCell ref="R29:S29"/>
    <mergeCell ref="T29:U29"/>
    <mergeCell ref="V29:W29"/>
    <mergeCell ref="X29:Y29"/>
    <mergeCell ref="Z29:AA29"/>
    <mergeCell ref="AB29:AC29"/>
    <mergeCell ref="D29:E29"/>
    <mergeCell ref="F29:G29"/>
    <mergeCell ref="H29:I29"/>
    <mergeCell ref="J29:K29"/>
    <mergeCell ref="L29:M29"/>
    <mergeCell ref="N29:O29"/>
    <mergeCell ref="P29:Q29"/>
    <mergeCell ref="R30:S30"/>
    <mergeCell ref="T30:U30"/>
    <mergeCell ref="V30:W30"/>
    <mergeCell ref="X30:Y30"/>
    <mergeCell ref="Z30:AA30"/>
    <mergeCell ref="AB30:AC30"/>
    <mergeCell ref="D30:E30"/>
    <mergeCell ref="F30:G30"/>
    <mergeCell ref="H30:I30"/>
    <mergeCell ref="J30:K30"/>
    <mergeCell ref="L30:M30"/>
    <mergeCell ref="N30:O30"/>
    <mergeCell ref="P30:Q30"/>
    <mergeCell ref="R31:S31"/>
    <mergeCell ref="T31:U31"/>
    <mergeCell ref="V31:W31"/>
    <mergeCell ref="X31:Y31"/>
    <mergeCell ref="Z31:AA31"/>
    <mergeCell ref="AB31:AC31"/>
    <mergeCell ref="D31:E31"/>
    <mergeCell ref="F31:G31"/>
    <mergeCell ref="H31:I31"/>
    <mergeCell ref="J31:K31"/>
    <mergeCell ref="L31:M31"/>
    <mergeCell ref="N31:O31"/>
    <mergeCell ref="P31:Q31"/>
    <mergeCell ref="R32:S32"/>
    <mergeCell ref="T32:U32"/>
    <mergeCell ref="V32:W32"/>
    <mergeCell ref="X32:Y32"/>
    <mergeCell ref="Z32:AA32"/>
    <mergeCell ref="AB32:AC32"/>
    <mergeCell ref="D32:E32"/>
    <mergeCell ref="F32:G32"/>
    <mergeCell ref="H32:I32"/>
    <mergeCell ref="J32:K32"/>
    <mergeCell ref="L32:M32"/>
    <mergeCell ref="N32:O32"/>
    <mergeCell ref="P32:Q32"/>
    <mergeCell ref="R33:S33"/>
    <mergeCell ref="T33:U33"/>
    <mergeCell ref="V33:W33"/>
    <mergeCell ref="X33:Y33"/>
    <mergeCell ref="Z33:AA33"/>
    <mergeCell ref="AB33:AC33"/>
    <mergeCell ref="D33:E33"/>
    <mergeCell ref="F33:G33"/>
    <mergeCell ref="H33:I33"/>
    <mergeCell ref="J33:K33"/>
    <mergeCell ref="L33:M33"/>
    <mergeCell ref="N33:O33"/>
    <mergeCell ref="P33:Q33"/>
    <mergeCell ref="R34:S34"/>
    <mergeCell ref="T34:U34"/>
    <mergeCell ref="V34:W34"/>
    <mergeCell ref="X34:Y34"/>
    <mergeCell ref="Z34:AA34"/>
    <mergeCell ref="AB34:AC34"/>
    <mergeCell ref="D34:E34"/>
    <mergeCell ref="F34:G34"/>
    <mergeCell ref="H34:I34"/>
    <mergeCell ref="J34:K34"/>
    <mergeCell ref="L34:M34"/>
    <mergeCell ref="N34:O34"/>
    <mergeCell ref="P34:Q34"/>
    <mergeCell ref="R35:S35"/>
    <mergeCell ref="T35:U35"/>
    <mergeCell ref="V35:W35"/>
    <mergeCell ref="X35:Y35"/>
    <mergeCell ref="Z35:AA35"/>
    <mergeCell ref="AB35:AC35"/>
    <mergeCell ref="D35:E35"/>
    <mergeCell ref="F35:G35"/>
    <mergeCell ref="H35:I35"/>
    <mergeCell ref="J35:K35"/>
    <mergeCell ref="L35:M35"/>
    <mergeCell ref="N35:O35"/>
    <mergeCell ref="P35:Q35"/>
    <mergeCell ref="R36:S36"/>
    <mergeCell ref="T36:U36"/>
    <mergeCell ref="V36:W36"/>
    <mergeCell ref="X36:Y36"/>
    <mergeCell ref="Z36:AA36"/>
    <mergeCell ref="AB36:AC36"/>
    <mergeCell ref="D36:E36"/>
    <mergeCell ref="F36:G36"/>
    <mergeCell ref="H36:I36"/>
    <mergeCell ref="J36:K36"/>
    <mergeCell ref="L36:M36"/>
    <mergeCell ref="N36:O36"/>
    <mergeCell ref="P36:Q36"/>
    <mergeCell ref="R37:S37"/>
    <mergeCell ref="T37:U37"/>
    <mergeCell ref="V37:W37"/>
    <mergeCell ref="X37:Y37"/>
    <mergeCell ref="Z37:AA37"/>
    <mergeCell ref="AB37:AC37"/>
    <mergeCell ref="D37:E37"/>
    <mergeCell ref="F37:G37"/>
    <mergeCell ref="H37:I37"/>
    <mergeCell ref="J37:K37"/>
    <mergeCell ref="L37:M37"/>
    <mergeCell ref="N37:O37"/>
    <mergeCell ref="P37:Q37"/>
    <mergeCell ref="R38:S38"/>
    <mergeCell ref="T38:U38"/>
    <mergeCell ref="V38:W38"/>
    <mergeCell ref="X38:Y38"/>
    <mergeCell ref="Z38:AA38"/>
    <mergeCell ref="AB38:AC38"/>
    <mergeCell ref="D38:E38"/>
    <mergeCell ref="F38:G38"/>
    <mergeCell ref="H38:I38"/>
    <mergeCell ref="J38:K38"/>
    <mergeCell ref="L38:M38"/>
    <mergeCell ref="N38:O38"/>
    <mergeCell ref="P38:Q38"/>
    <mergeCell ref="R39:S39"/>
    <mergeCell ref="T39:U39"/>
    <mergeCell ref="V39:W39"/>
    <mergeCell ref="X39:Y39"/>
    <mergeCell ref="Z39:AA39"/>
    <mergeCell ref="AB39:AC39"/>
    <mergeCell ref="D39:E39"/>
    <mergeCell ref="F39:G39"/>
    <mergeCell ref="H39:I39"/>
    <mergeCell ref="J39:K39"/>
    <mergeCell ref="L39:M39"/>
    <mergeCell ref="N39:O39"/>
    <mergeCell ref="P39:Q39"/>
    <mergeCell ref="R40:S40"/>
    <mergeCell ref="T40:U40"/>
    <mergeCell ref="V40:W40"/>
    <mergeCell ref="X40:Y40"/>
    <mergeCell ref="Z40:AA40"/>
    <mergeCell ref="AB40:AC40"/>
    <mergeCell ref="D40:E40"/>
    <mergeCell ref="F40:G40"/>
    <mergeCell ref="H40:I40"/>
    <mergeCell ref="J40:K40"/>
    <mergeCell ref="L40:M40"/>
    <mergeCell ref="N40:O40"/>
    <mergeCell ref="P40:Q40"/>
    <mergeCell ref="R41:S41"/>
    <mergeCell ref="T41:U41"/>
    <mergeCell ref="V41:W41"/>
    <mergeCell ref="X41:Y41"/>
    <mergeCell ref="Z41:AA41"/>
    <mergeCell ref="AB41:AC41"/>
    <mergeCell ref="D41:E41"/>
    <mergeCell ref="F41:G41"/>
    <mergeCell ref="H41:I41"/>
    <mergeCell ref="J41:K41"/>
    <mergeCell ref="L41:M41"/>
    <mergeCell ref="N41:O41"/>
    <mergeCell ref="P41:Q41"/>
    <mergeCell ref="R42:S42"/>
    <mergeCell ref="T42:U42"/>
    <mergeCell ref="V42:W42"/>
    <mergeCell ref="X42:Y42"/>
    <mergeCell ref="Z42:AA42"/>
    <mergeCell ref="AB42:AC42"/>
    <mergeCell ref="D42:E42"/>
    <mergeCell ref="F42:G42"/>
    <mergeCell ref="H42:I42"/>
    <mergeCell ref="J42:K42"/>
    <mergeCell ref="L42:M42"/>
    <mergeCell ref="N42:O42"/>
    <mergeCell ref="P42:Q42"/>
    <mergeCell ref="R43:S43"/>
    <mergeCell ref="T43:U43"/>
    <mergeCell ref="V43:W43"/>
    <mergeCell ref="X43:Y43"/>
    <mergeCell ref="Z43:AA43"/>
    <mergeCell ref="AB43:AC43"/>
    <mergeCell ref="D43:E43"/>
    <mergeCell ref="F43:G43"/>
    <mergeCell ref="H43:I43"/>
    <mergeCell ref="J43:K43"/>
    <mergeCell ref="L43:M43"/>
    <mergeCell ref="N43:O43"/>
    <mergeCell ref="P43:Q43"/>
    <mergeCell ref="R44:S44"/>
    <mergeCell ref="T44:U44"/>
    <mergeCell ref="V44:W44"/>
    <mergeCell ref="X44:Y44"/>
    <mergeCell ref="Z44:AA44"/>
    <mergeCell ref="AB44:AC44"/>
    <mergeCell ref="D44:E44"/>
    <mergeCell ref="F44:G44"/>
    <mergeCell ref="H44:I44"/>
    <mergeCell ref="J44:K44"/>
    <mergeCell ref="L44:M44"/>
    <mergeCell ref="N44:O44"/>
    <mergeCell ref="P44:Q44"/>
    <mergeCell ref="R45:S45"/>
    <mergeCell ref="T45:U45"/>
    <mergeCell ref="V45:W45"/>
    <mergeCell ref="X45:Y45"/>
    <mergeCell ref="Z45:AA45"/>
    <mergeCell ref="AB45:AC45"/>
    <mergeCell ref="D45:E45"/>
    <mergeCell ref="F45:G45"/>
    <mergeCell ref="H45:I45"/>
    <mergeCell ref="J45:K45"/>
    <mergeCell ref="L45:M45"/>
    <mergeCell ref="N45:O45"/>
    <mergeCell ref="P45:Q45"/>
    <mergeCell ref="R46:S46"/>
    <mergeCell ref="T46:U46"/>
    <mergeCell ref="V46:W46"/>
    <mergeCell ref="X46:Y46"/>
    <mergeCell ref="Z46:AA46"/>
    <mergeCell ref="AB46:AC46"/>
    <mergeCell ref="D46:E46"/>
    <mergeCell ref="F46:G46"/>
    <mergeCell ref="H46:I46"/>
    <mergeCell ref="J46:K46"/>
    <mergeCell ref="L46:M46"/>
    <mergeCell ref="N46:O46"/>
    <mergeCell ref="P46:Q46"/>
    <mergeCell ref="R47:S47"/>
    <mergeCell ref="T47:U47"/>
    <mergeCell ref="V47:W47"/>
    <mergeCell ref="X47:Y47"/>
    <mergeCell ref="Z47:AA47"/>
    <mergeCell ref="AB47:AC47"/>
    <mergeCell ref="D47:E47"/>
    <mergeCell ref="F47:G47"/>
    <mergeCell ref="H47:I47"/>
    <mergeCell ref="J47:K47"/>
    <mergeCell ref="L47:M47"/>
    <mergeCell ref="N47:O47"/>
    <mergeCell ref="P47:Q47"/>
    <mergeCell ref="R48:S48"/>
    <mergeCell ref="T48:U48"/>
    <mergeCell ref="V48:W48"/>
    <mergeCell ref="X48:Y48"/>
    <mergeCell ref="Z48:AA48"/>
    <mergeCell ref="AB48:AC48"/>
    <mergeCell ref="D48:E48"/>
    <mergeCell ref="F48:G48"/>
    <mergeCell ref="H48:I48"/>
    <mergeCell ref="J48:K48"/>
    <mergeCell ref="L48:M48"/>
    <mergeCell ref="N48:O48"/>
    <mergeCell ref="P48:Q48"/>
    <mergeCell ref="R49:S49"/>
    <mergeCell ref="T49:U49"/>
    <mergeCell ref="V49:W49"/>
    <mergeCell ref="X49:Y49"/>
    <mergeCell ref="Z49:AA49"/>
    <mergeCell ref="AB49:AC49"/>
    <mergeCell ref="D49:E49"/>
    <mergeCell ref="F49:G49"/>
    <mergeCell ref="H49:I49"/>
    <mergeCell ref="J49:K49"/>
    <mergeCell ref="L49:M49"/>
    <mergeCell ref="N49:O49"/>
    <mergeCell ref="P49:Q49"/>
    <mergeCell ref="R50:S50"/>
    <mergeCell ref="T50:U50"/>
    <mergeCell ref="V50:W50"/>
    <mergeCell ref="X50:Y50"/>
    <mergeCell ref="Z50:AA50"/>
    <mergeCell ref="AB50:AC50"/>
    <mergeCell ref="D50:E50"/>
    <mergeCell ref="F50:G50"/>
    <mergeCell ref="H50:I50"/>
    <mergeCell ref="J50:K50"/>
    <mergeCell ref="L50:M50"/>
    <mergeCell ref="N50:O50"/>
    <mergeCell ref="P50:Q50"/>
    <mergeCell ref="R51:S51"/>
    <mergeCell ref="T51:U51"/>
    <mergeCell ref="V51:W51"/>
    <mergeCell ref="X51:Y51"/>
    <mergeCell ref="Z51:AA51"/>
    <mergeCell ref="AB51:AC51"/>
    <mergeCell ref="D51:E51"/>
    <mergeCell ref="F51:G51"/>
    <mergeCell ref="H51:I51"/>
    <mergeCell ref="J51:K51"/>
    <mergeCell ref="L51:M51"/>
    <mergeCell ref="N51:O51"/>
    <mergeCell ref="P51:Q51"/>
    <mergeCell ref="R52:S52"/>
    <mergeCell ref="T52:U52"/>
    <mergeCell ref="V52:W52"/>
    <mergeCell ref="X52:Y52"/>
    <mergeCell ref="Z52:AA52"/>
    <mergeCell ref="AB52:AC52"/>
    <mergeCell ref="D52:E52"/>
    <mergeCell ref="F52:G52"/>
    <mergeCell ref="H52:I52"/>
    <mergeCell ref="J52:K52"/>
    <mergeCell ref="L52:M52"/>
    <mergeCell ref="N52:O52"/>
    <mergeCell ref="P52:Q52"/>
    <mergeCell ref="R53:S53"/>
    <mergeCell ref="T53:U53"/>
    <mergeCell ref="V53:W53"/>
    <mergeCell ref="X53:Y53"/>
    <mergeCell ref="Z53:AA53"/>
    <mergeCell ref="AB53:AC53"/>
    <mergeCell ref="D53:E53"/>
    <mergeCell ref="F53:G53"/>
    <mergeCell ref="H53:I53"/>
    <mergeCell ref="J53:K53"/>
    <mergeCell ref="L53:M53"/>
    <mergeCell ref="N53:O53"/>
    <mergeCell ref="P53:Q53"/>
    <mergeCell ref="R54:S54"/>
    <mergeCell ref="T54:U54"/>
    <mergeCell ref="V54:W54"/>
    <mergeCell ref="X54:Y54"/>
    <mergeCell ref="Z54:AA54"/>
    <mergeCell ref="AB54:AC54"/>
    <mergeCell ref="D54:E54"/>
    <mergeCell ref="F54:G54"/>
    <mergeCell ref="H54:I54"/>
    <mergeCell ref="J54:K54"/>
    <mergeCell ref="L54:M54"/>
    <mergeCell ref="N54:O54"/>
    <mergeCell ref="P54:Q54"/>
    <mergeCell ref="R55:S55"/>
    <mergeCell ref="T55:U55"/>
    <mergeCell ref="V55:W55"/>
    <mergeCell ref="X55:Y55"/>
    <mergeCell ref="Z55:AA55"/>
    <mergeCell ref="AB55:AC55"/>
    <mergeCell ref="D55:E55"/>
    <mergeCell ref="F55:G55"/>
    <mergeCell ref="H55:I55"/>
    <mergeCell ref="J55:K55"/>
    <mergeCell ref="L55:M55"/>
    <mergeCell ref="N55:O55"/>
    <mergeCell ref="P55:Q55"/>
    <mergeCell ref="R56:S56"/>
    <mergeCell ref="T56:U56"/>
    <mergeCell ref="V56:W56"/>
    <mergeCell ref="X56:Y56"/>
    <mergeCell ref="Z56:AA56"/>
    <mergeCell ref="AB56:AC56"/>
    <mergeCell ref="D56:E56"/>
    <mergeCell ref="F56:G56"/>
    <mergeCell ref="H56:I56"/>
    <mergeCell ref="J56:K56"/>
    <mergeCell ref="L56:M56"/>
    <mergeCell ref="N56:O56"/>
    <mergeCell ref="P56:Q56"/>
    <mergeCell ref="R57:S57"/>
    <mergeCell ref="T57:U57"/>
    <mergeCell ref="V57:W57"/>
    <mergeCell ref="X57:Y57"/>
    <mergeCell ref="Z57:AA57"/>
    <mergeCell ref="AB57:AC57"/>
    <mergeCell ref="D57:E57"/>
    <mergeCell ref="F57:G57"/>
    <mergeCell ref="H57:I57"/>
    <mergeCell ref="J57:K57"/>
    <mergeCell ref="L57:M57"/>
    <mergeCell ref="N57:O57"/>
    <mergeCell ref="P57:Q57"/>
    <mergeCell ref="R58:S58"/>
    <mergeCell ref="T58:U58"/>
    <mergeCell ref="V58:W58"/>
    <mergeCell ref="X58:Y58"/>
    <mergeCell ref="Z58:AA58"/>
    <mergeCell ref="AB58:AC58"/>
    <mergeCell ref="D58:E58"/>
    <mergeCell ref="F58:G58"/>
    <mergeCell ref="H58:I58"/>
    <mergeCell ref="J58:K58"/>
    <mergeCell ref="L58:M58"/>
    <mergeCell ref="N58:O58"/>
    <mergeCell ref="P58:Q58"/>
    <mergeCell ref="R59:S59"/>
    <mergeCell ref="T59:U59"/>
    <mergeCell ref="V59:W59"/>
    <mergeCell ref="X59:Y59"/>
    <mergeCell ref="Z59:AA59"/>
    <mergeCell ref="AB59:AC59"/>
    <mergeCell ref="D59:E59"/>
    <mergeCell ref="F59:G59"/>
    <mergeCell ref="H59:I59"/>
    <mergeCell ref="J59:K59"/>
    <mergeCell ref="L59:M59"/>
    <mergeCell ref="N59:O59"/>
    <mergeCell ref="P59:Q59"/>
    <mergeCell ref="R60:S60"/>
    <mergeCell ref="T60:U60"/>
    <mergeCell ref="V60:W60"/>
    <mergeCell ref="X60:Y60"/>
    <mergeCell ref="Z60:AA60"/>
    <mergeCell ref="AB60:AC60"/>
    <mergeCell ref="D60:E60"/>
    <mergeCell ref="F60:G60"/>
    <mergeCell ref="H60:I60"/>
    <mergeCell ref="J60:K60"/>
    <mergeCell ref="L60:M60"/>
    <mergeCell ref="N60:O60"/>
    <mergeCell ref="P60:Q60"/>
    <mergeCell ref="R61:S61"/>
    <mergeCell ref="T61:U61"/>
    <mergeCell ref="V61:W61"/>
    <mergeCell ref="X61:Y61"/>
    <mergeCell ref="Z61:AA61"/>
    <mergeCell ref="AB61:AC61"/>
    <mergeCell ref="D61:E61"/>
    <mergeCell ref="F61:G61"/>
    <mergeCell ref="H61:I61"/>
    <mergeCell ref="J61:K61"/>
    <mergeCell ref="L61:M61"/>
    <mergeCell ref="N61:O61"/>
    <mergeCell ref="P61:Q61"/>
    <mergeCell ref="R62:S62"/>
    <mergeCell ref="T62:U62"/>
    <mergeCell ref="V62:W62"/>
    <mergeCell ref="X62:Y62"/>
    <mergeCell ref="Z62:AA62"/>
    <mergeCell ref="AB62:AC62"/>
    <mergeCell ref="D62:E62"/>
    <mergeCell ref="F62:G62"/>
    <mergeCell ref="H62:I62"/>
    <mergeCell ref="J62:K62"/>
    <mergeCell ref="L62:M62"/>
    <mergeCell ref="N62:O62"/>
    <mergeCell ref="P62:Q62"/>
    <mergeCell ref="R63:S63"/>
    <mergeCell ref="T63:U63"/>
    <mergeCell ref="V63:W63"/>
    <mergeCell ref="X63:Y63"/>
    <mergeCell ref="Z63:AA63"/>
    <mergeCell ref="AB63:AC63"/>
    <mergeCell ref="D63:E63"/>
    <mergeCell ref="F63:G63"/>
    <mergeCell ref="H63:I63"/>
    <mergeCell ref="J63:K63"/>
    <mergeCell ref="L63:M63"/>
    <mergeCell ref="N63:O63"/>
    <mergeCell ref="P63:Q63"/>
    <mergeCell ref="R64:S64"/>
    <mergeCell ref="T64:U64"/>
    <mergeCell ref="V64:W64"/>
    <mergeCell ref="X64:Y64"/>
    <mergeCell ref="Z64:AA64"/>
    <mergeCell ref="AB64:AC64"/>
    <mergeCell ref="D64:E64"/>
    <mergeCell ref="F64:G64"/>
    <mergeCell ref="H64:I64"/>
    <mergeCell ref="J64:K64"/>
    <mergeCell ref="L64:M64"/>
    <mergeCell ref="N64:O64"/>
    <mergeCell ref="P64:Q64"/>
    <mergeCell ref="R65:S65"/>
    <mergeCell ref="T65:U65"/>
    <mergeCell ref="V65:W65"/>
    <mergeCell ref="X65:Y65"/>
    <mergeCell ref="Z65:AA65"/>
    <mergeCell ref="AB65:AC65"/>
    <mergeCell ref="D65:E65"/>
    <mergeCell ref="F65:G65"/>
    <mergeCell ref="H65:I65"/>
    <mergeCell ref="J65:K65"/>
    <mergeCell ref="L65:M65"/>
    <mergeCell ref="N65:O65"/>
    <mergeCell ref="P65:Q65"/>
    <mergeCell ref="R66:S66"/>
    <mergeCell ref="T66:U66"/>
    <mergeCell ref="V66:W66"/>
    <mergeCell ref="X66:Y66"/>
    <mergeCell ref="Z66:AA66"/>
    <mergeCell ref="AB66:AC66"/>
    <mergeCell ref="D66:E66"/>
    <mergeCell ref="F66:G66"/>
    <mergeCell ref="H66:I66"/>
    <mergeCell ref="J66:K66"/>
    <mergeCell ref="L66:M66"/>
    <mergeCell ref="N66:O66"/>
    <mergeCell ref="P66:Q66"/>
    <mergeCell ref="R67:S67"/>
    <mergeCell ref="T67:U67"/>
    <mergeCell ref="V67:W67"/>
    <mergeCell ref="X67:Y67"/>
    <mergeCell ref="Z67:AA67"/>
    <mergeCell ref="AB67:AC67"/>
    <mergeCell ref="D67:E67"/>
    <mergeCell ref="F67:G67"/>
    <mergeCell ref="H67:I67"/>
    <mergeCell ref="J67:K67"/>
    <mergeCell ref="L67:M67"/>
    <mergeCell ref="N67:O67"/>
    <mergeCell ref="P67:Q67"/>
    <mergeCell ref="R68:S68"/>
    <mergeCell ref="T68:U68"/>
    <mergeCell ref="V68:W68"/>
    <mergeCell ref="X68:Y68"/>
    <mergeCell ref="Z68:AA68"/>
    <mergeCell ref="AB68:AC68"/>
    <mergeCell ref="D68:E68"/>
    <mergeCell ref="F68:G68"/>
    <mergeCell ref="H68:I68"/>
    <mergeCell ref="J68:K68"/>
    <mergeCell ref="L68:M68"/>
    <mergeCell ref="N68:O68"/>
    <mergeCell ref="P68:Q68"/>
    <mergeCell ref="R69:S69"/>
    <mergeCell ref="T69:U69"/>
    <mergeCell ref="V69:W69"/>
    <mergeCell ref="X69:Y69"/>
    <mergeCell ref="Z69:AA69"/>
    <mergeCell ref="AB69:AC69"/>
    <mergeCell ref="D69:E69"/>
    <mergeCell ref="F69:G69"/>
    <mergeCell ref="H69:I69"/>
    <mergeCell ref="J69:K69"/>
    <mergeCell ref="L69:M69"/>
    <mergeCell ref="N69:O69"/>
    <mergeCell ref="P69:Q69"/>
    <mergeCell ref="R70:S70"/>
    <mergeCell ref="T70:U70"/>
    <mergeCell ref="V70:W70"/>
    <mergeCell ref="X70:Y70"/>
    <mergeCell ref="Z70:AA70"/>
    <mergeCell ref="AB70:AC70"/>
    <mergeCell ref="D70:E70"/>
    <mergeCell ref="F70:G70"/>
    <mergeCell ref="H70:I70"/>
    <mergeCell ref="J70:K70"/>
    <mergeCell ref="L70:M70"/>
    <mergeCell ref="N70:O70"/>
    <mergeCell ref="P70:Q70"/>
    <mergeCell ref="R71:S71"/>
    <mergeCell ref="T71:U71"/>
    <mergeCell ref="V71:W71"/>
    <mergeCell ref="X71:Y71"/>
    <mergeCell ref="Z71:AA71"/>
    <mergeCell ref="AB71:AC71"/>
    <mergeCell ref="D71:E71"/>
    <mergeCell ref="F71:G71"/>
    <mergeCell ref="H71:I71"/>
    <mergeCell ref="J71:K71"/>
    <mergeCell ref="L71:M71"/>
    <mergeCell ref="N71:O71"/>
    <mergeCell ref="P71:Q71"/>
    <mergeCell ref="R72:S72"/>
    <mergeCell ref="T72:U72"/>
    <mergeCell ref="V72:W72"/>
    <mergeCell ref="X72:Y72"/>
    <mergeCell ref="Z72:AA72"/>
    <mergeCell ref="AB72:AC72"/>
    <mergeCell ref="D72:E72"/>
    <mergeCell ref="F72:G72"/>
    <mergeCell ref="H72:I72"/>
    <mergeCell ref="J72:K72"/>
    <mergeCell ref="L72:M72"/>
    <mergeCell ref="N72:O72"/>
    <mergeCell ref="P72:Q72"/>
    <mergeCell ref="R73:S73"/>
    <mergeCell ref="T73:U73"/>
    <mergeCell ref="V73:W73"/>
    <mergeCell ref="X73:Y73"/>
    <mergeCell ref="Z73:AA73"/>
    <mergeCell ref="AB73:AC73"/>
    <mergeCell ref="D73:E73"/>
    <mergeCell ref="F73:G73"/>
    <mergeCell ref="H73:I73"/>
    <mergeCell ref="J73:K73"/>
    <mergeCell ref="L73:M73"/>
    <mergeCell ref="N73:O73"/>
    <mergeCell ref="P73:Q73"/>
    <mergeCell ref="R74:S74"/>
    <mergeCell ref="T74:U74"/>
    <mergeCell ref="V74:W74"/>
    <mergeCell ref="X74:Y74"/>
    <mergeCell ref="Z74:AA74"/>
    <mergeCell ref="AB74:AC74"/>
    <mergeCell ref="D74:E74"/>
    <mergeCell ref="F74:G74"/>
    <mergeCell ref="H74:I74"/>
    <mergeCell ref="J74:K74"/>
    <mergeCell ref="L74:M74"/>
    <mergeCell ref="N74:O74"/>
    <mergeCell ref="P74:Q74"/>
    <mergeCell ref="R75:S75"/>
    <mergeCell ref="T75:U75"/>
    <mergeCell ref="V75:W75"/>
    <mergeCell ref="X75:Y75"/>
    <mergeCell ref="Z75:AA75"/>
    <mergeCell ref="AB75:AC75"/>
    <mergeCell ref="D75:E75"/>
    <mergeCell ref="F75:G75"/>
    <mergeCell ref="H75:I75"/>
    <mergeCell ref="J75:K75"/>
    <mergeCell ref="L75:M75"/>
    <mergeCell ref="N75:O75"/>
    <mergeCell ref="P75:Q75"/>
    <mergeCell ref="R76:S76"/>
    <mergeCell ref="T76:U76"/>
    <mergeCell ref="V76:W76"/>
    <mergeCell ref="X76:Y76"/>
    <mergeCell ref="Z76:AA76"/>
    <mergeCell ref="AB76:AC76"/>
    <mergeCell ref="D76:E76"/>
    <mergeCell ref="F76:G76"/>
    <mergeCell ref="H76:I76"/>
    <mergeCell ref="J76:K76"/>
    <mergeCell ref="L76:M76"/>
    <mergeCell ref="N76:O76"/>
    <mergeCell ref="P76:Q76"/>
    <mergeCell ref="R77:S77"/>
    <mergeCell ref="T77:U77"/>
    <mergeCell ref="V77:W77"/>
    <mergeCell ref="X77:Y77"/>
    <mergeCell ref="Z77:AA77"/>
    <mergeCell ref="AB77:AC77"/>
    <mergeCell ref="D77:E77"/>
    <mergeCell ref="F77:G77"/>
    <mergeCell ref="H77:I77"/>
    <mergeCell ref="J77:K77"/>
    <mergeCell ref="L77:M77"/>
    <mergeCell ref="N77:O77"/>
    <mergeCell ref="P77:Q77"/>
    <mergeCell ref="R78:S78"/>
    <mergeCell ref="T78:U78"/>
    <mergeCell ref="V78:W78"/>
    <mergeCell ref="X78:Y78"/>
    <mergeCell ref="Z78:AA78"/>
    <mergeCell ref="AB78:AC78"/>
    <mergeCell ref="D78:E78"/>
    <mergeCell ref="F78:G78"/>
    <mergeCell ref="H78:I78"/>
    <mergeCell ref="J78:K78"/>
    <mergeCell ref="L78:M78"/>
    <mergeCell ref="N78:O78"/>
    <mergeCell ref="P78:Q78"/>
    <mergeCell ref="R79:S79"/>
    <mergeCell ref="T79:U79"/>
    <mergeCell ref="V79:W79"/>
    <mergeCell ref="X79:Y79"/>
    <mergeCell ref="Z79:AA79"/>
    <mergeCell ref="AB79:AC79"/>
    <mergeCell ref="D79:E79"/>
    <mergeCell ref="F79:G79"/>
    <mergeCell ref="H79:I79"/>
    <mergeCell ref="J79:K79"/>
    <mergeCell ref="L79:M79"/>
    <mergeCell ref="N79:O79"/>
    <mergeCell ref="P79:Q79"/>
    <mergeCell ref="R80:S80"/>
    <mergeCell ref="T80:U80"/>
    <mergeCell ref="V80:W80"/>
    <mergeCell ref="X80:Y80"/>
    <mergeCell ref="Z80:AA80"/>
    <mergeCell ref="AB80:AC80"/>
    <mergeCell ref="D80:E80"/>
    <mergeCell ref="F80:G80"/>
    <mergeCell ref="H80:I80"/>
    <mergeCell ref="J80:K80"/>
    <mergeCell ref="L80:M80"/>
    <mergeCell ref="N80:O80"/>
    <mergeCell ref="P80:Q80"/>
    <mergeCell ref="R81:S81"/>
    <mergeCell ref="T81:U81"/>
    <mergeCell ref="V81:W81"/>
    <mergeCell ref="X81:Y81"/>
    <mergeCell ref="Z81:AA81"/>
    <mergeCell ref="AB81:AC81"/>
    <mergeCell ref="D81:E81"/>
    <mergeCell ref="F81:G81"/>
    <mergeCell ref="H81:I81"/>
    <mergeCell ref="J81:K81"/>
    <mergeCell ref="L81:M81"/>
    <mergeCell ref="N81:O81"/>
    <mergeCell ref="P81:Q81"/>
    <mergeCell ref="R82:S82"/>
    <mergeCell ref="T82:U82"/>
    <mergeCell ref="V82:W82"/>
    <mergeCell ref="X82:Y82"/>
    <mergeCell ref="Z82:AA82"/>
    <mergeCell ref="AB82:AC82"/>
    <mergeCell ref="D82:E82"/>
    <mergeCell ref="F82:G82"/>
    <mergeCell ref="H82:I82"/>
    <mergeCell ref="J82:K82"/>
    <mergeCell ref="L82:M82"/>
    <mergeCell ref="N82:O82"/>
    <mergeCell ref="P82:Q82"/>
    <mergeCell ref="R83:S83"/>
    <mergeCell ref="T83:U83"/>
    <mergeCell ref="V83:W83"/>
    <mergeCell ref="X83:Y83"/>
    <mergeCell ref="Z83:AA83"/>
    <mergeCell ref="AB83:AC83"/>
    <mergeCell ref="D83:E83"/>
    <mergeCell ref="F83:G83"/>
    <mergeCell ref="H83:I83"/>
    <mergeCell ref="J83:K83"/>
    <mergeCell ref="L83:M83"/>
    <mergeCell ref="N83:O83"/>
    <mergeCell ref="P83:Q83"/>
    <mergeCell ref="R84:S84"/>
    <mergeCell ref="T84:U84"/>
    <mergeCell ref="V84:W84"/>
    <mergeCell ref="X84:Y84"/>
    <mergeCell ref="Z84:AA84"/>
    <mergeCell ref="AB84:AC84"/>
    <mergeCell ref="D84:E84"/>
    <mergeCell ref="F84:G84"/>
    <mergeCell ref="H84:I84"/>
    <mergeCell ref="J84:K84"/>
    <mergeCell ref="L84:M84"/>
    <mergeCell ref="N84:O84"/>
    <mergeCell ref="P84:Q84"/>
    <mergeCell ref="R85:S85"/>
    <mergeCell ref="T85:U85"/>
    <mergeCell ref="V85:W85"/>
    <mergeCell ref="X85:Y85"/>
    <mergeCell ref="Z85:AA85"/>
    <mergeCell ref="AB85:AC85"/>
    <mergeCell ref="D85:E85"/>
    <mergeCell ref="F85:G85"/>
    <mergeCell ref="H85:I85"/>
    <mergeCell ref="J85:K85"/>
    <mergeCell ref="L85:M85"/>
    <mergeCell ref="N85:O85"/>
    <mergeCell ref="P85:Q85"/>
    <mergeCell ref="R86:S86"/>
    <mergeCell ref="T86:U86"/>
    <mergeCell ref="V86:W86"/>
    <mergeCell ref="X86:Y86"/>
    <mergeCell ref="Z86:AA86"/>
    <mergeCell ref="AB86:AC86"/>
    <mergeCell ref="D86:E86"/>
    <mergeCell ref="F86:G86"/>
    <mergeCell ref="H86:I86"/>
    <mergeCell ref="J86:K86"/>
    <mergeCell ref="L86:M86"/>
    <mergeCell ref="N86:O86"/>
    <mergeCell ref="P86:Q86"/>
    <mergeCell ref="R87:S87"/>
    <mergeCell ref="T87:U87"/>
    <mergeCell ref="V87:W87"/>
    <mergeCell ref="X87:Y87"/>
    <mergeCell ref="Z87:AA87"/>
    <mergeCell ref="AB87:AC87"/>
    <mergeCell ref="D87:E87"/>
    <mergeCell ref="F87:G87"/>
    <mergeCell ref="H87:I87"/>
    <mergeCell ref="J87:K87"/>
    <mergeCell ref="L87:M87"/>
    <mergeCell ref="N87:O87"/>
    <mergeCell ref="P87:Q87"/>
    <mergeCell ref="R88:S88"/>
    <mergeCell ref="T88:U88"/>
    <mergeCell ref="V88:W88"/>
    <mergeCell ref="X88:Y88"/>
    <mergeCell ref="Z88:AA88"/>
    <mergeCell ref="AB88:AC88"/>
    <mergeCell ref="D88:E88"/>
    <mergeCell ref="F88:G88"/>
    <mergeCell ref="H88:I88"/>
    <mergeCell ref="J88:K88"/>
    <mergeCell ref="L88:M88"/>
    <mergeCell ref="N88:O88"/>
    <mergeCell ref="P88:Q88"/>
    <mergeCell ref="R89:S89"/>
    <mergeCell ref="T89:U89"/>
    <mergeCell ref="V89:W89"/>
    <mergeCell ref="X89:Y89"/>
    <mergeCell ref="Z89:AA89"/>
    <mergeCell ref="AB89:AC89"/>
    <mergeCell ref="D89:E89"/>
    <mergeCell ref="F89:G89"/>
    <mergeCell ref="H89:I89"/>
    <mergeCell ref="J89:K89"/>
    <mergeCell ref="L89:M89"/>
    <mergeCell ref="N89:O89"/>
    <mergeCell ref="P89:Q89"/>
    <mergeCell ref="R90:S90"/>
    <mergeCell ref="T90:U90"/>
    <mergeCell ref="V90:W90"/>
    <mergeCell ref="X90:Y90"/>
    <mergeCell ref="Z90:AA90"/>
    <mergeCell ref="AB90:AC90"/>
    <mergeCell ref="D90:E90"/>
    <mergeCell ref="F90:G90"/>
    <mergeCell ref="H90:I90"/>
    <mergeCell ref="J90:K90"/>
    <mergeCell ref="L90:M90"/>
    <mergeCell ref="N90:O90"/>
    <mergeCell ref="P90:Q90"/>
    <mergeCell ref="R91:S91"/>
    <mergeCell ref="T91:U91"/>
    <mergeCell ref="V91:W91"/>
    <mergeCell ref="X91:Y91"/>
    <mergeCell ref="Z91:AA91"/>
    <mergeCell ref="AB91:AC91"/>
    <mergeCell ref="D91:E91"/>
    <mergeCell ref="F91:G91"/>
    <mergeCell ref="H91:I91"/>
    <mergeCell ref="J91:K91"/>
    <mergeCell ref="L91:M91"/>
    <mergeCell ref="N91:O91"/>
    <mergeCell ref="P91:Q91"/>
    <mergeCell ref="R92:S92"/>
    <mergeCell ref="T92:U92"/>
    <mergeCell ref="V92:W92"/>
    <mergeCell ref="X92:Y92"/>
    <mergeCell ref="Z92:AA92"/>
    <mergeCell ref="AB92:AC92"/>
    <mergeCell ref="D92:E92"/>
    <mergeCell ref="F92:G92"/>
    <mergeCell ref="H92:I92"/>
    <mergeCell ref="J92:K92"/>
    <mergeCell ref="L92:M92"/>
    <mergeCell ref="N92:O92"/>
    <mergeCell ref="P92:Q92"/>
    <mergeCell ref="R93:S93"/>
    <mergeCell ref="T93:U93"/>
    <mergeCell ref="V93:W93"/>
    <mergeCell ref="X93:Y93"/>
    <mergeCell ref="Z93:AA93"/>
    <mergeCell ref="AB93:AC93"/>
    <mergeCell ref="D93:E93"/>
    <mergeCell ref="F93:G93"/>
    <mergeCell ref="H93:I93"/>
    <mergeCell ref="J93:K93"/>
    <mergeCell ref="L93:M93"/>
    <mergeCell ref="N93:O93"/>
    <mergeCell ref="P93:Q93"/>
    <mergeCell ref="R94:S94"/>
    <mergeCell ref="T94:U94"/>
    <mergeCell ref="V94:W94"/>
    <mergeCell ref="X94:Y94"/>
    <mergeCell ref="Z94:AA94"/>
    <mergeCell ref="AB94:AC94"/>
    <mergeCell ref="D94:E94"/>
    <mergeCell ref="F94:G94"/>
    <mergeCell ref="H94:I94"/>
    <mergeCell ref="J94:K94"/>
    <mergeCell ref="L94:M94"/>
    <mergeCell ref="N94:O94"/>
    <mergeCell ref="P94:Q94"/>
    <mergeCell ref="R95:S95"/>
    <mergeCell ref="T95:U95"/>
    <mergeCell ref="V95:W95"/>
    <mergeCell ref="X95:Y95"/>
    <mergeCell ref="Z95:AA95"/>
    <mergeCell ref="AB95:AC95"/>
    <mergeCell ref="D95:E95"/>
    <mergeCell ref="F95:G95"/>
    <mergeCell ref="H95:I95"/>
    <mergeCell ref="J95:K95"/>
    <mergeCell ref="L95:M95"/>
    <mergeCell ref="N95:O95"/>
    <mergeCell ref="P95:Q95"/>
    <mergeCell ref="R96:S96"/>
    <mergeCell ref="T96:U96"/>
    <mergeCell ref="V96:W96"/>
    <mergeCell ref="X96:Y96"/>
    <mergeCell ref="Z96:AA96"/>
    <mergeCell ref="AB96:AC96"/>
    <mergeCell ref="D96:E96"/>
    <mergeCell ref="F96:G96"/>
    <mergeCell ref="H96:I96"/>
    <mergeCell ref="J96:K96"/>
    <mergeCell ref="L96:M96"/>
    <mergeCell ref="N96:O96"/>
    <mergeCell ref="P96:Q96"/>
    <mergeCell ref="R97:S97"/>
    <mergeCell ref="T97:U97"/>
    <mergeCell ref="V97:W97"/>
    <mergeCell ref="X97:Y97"/>
    <mergeCell ref="Z97:AA97"/>
    <mergeCell ref="AB97:AC97"/>
    <mergeCell ref="D97:E97"/>
    <mergeCell ref="F97:G97"/>
    <mergeCell ref="H97:I97"/>
    <mergeCell ref="J97:K97"/>
    <mergeCell ref="L97:M97"/>
    <mergeCell ref="N97:O97"/>
    <mergeCell ref="P97:Q97"/>
    <mergeCell ref="R98:S98"/>
    <mergeCell ref="T98:U98"/>
    <mergeCell ref="V98:W98"/>
    <mergeCell ref="X98:Y98"/>
    <mergeCell ref="Z98:AA98"/>
    <mergeCell ref="AB98:AC98"/>
    <mergeCell ref="D98:E98"/>
    <mergeCell ref="F98:G98"/>
    <mergeCell ref="H98:I98"/>
    <mergeCell ref="J98:K98"/>
    <mergeCell ref="L98:M98"/>
    <mergeCell ref="N98:O98"/>
    <mergeCell ref="P98:Q98"/>
    <mergeCell ref="R99:S99"/>
    <mergeCell ref="T99:U99"/>
    <mergeCell ref="V99:W99"/>
    <mergeCell ref="X99:Y99"/>
    <mergeCell ref="Z99:AA99"/>
    <mergeCell ref="AB99:AC99"/>
    <mergeCell ref="D99:E99"/>
    <mergeCell ref="F99:G99"/>
    <mergeCell ref="H99:I99"/>
    <mergeCell ref="J99:K99"/>
    <mergeCell ref="L99:M99"/>
    <mergeCell ref="N99:O99"/>
    <mergeCell ref="P99:Q99"/>
    <mergeCell ref="R100:S100"/>
    <mergeCell ref="T100:U100"/>
    <mergeCell ref="V100:W100"/>
    <mergeCell ref="X100:Y100"/>
    <mergeCell ref="Z100:AA100"/>
    <mergeCell ref="AB100:AC100"/>
    <mergeCell ref="D100:E100"/>
    <mergeCell ref="F100:G100"/>
    <mergeCell ref="H100:I100"/>
    <mergeCell ref="J100:K100"/>
    <mergeCell ref="L100:M100"/>
    <mergeCell ref="N100:O100"/>
    <mergeCell ref="P100:Q100"/>
    <mergeCell ref="R101:S101"/>
    <mergeCell ref="T101:U101"/>
    <mergeCell ref="V101:W101"/>
    <mergeCell ref="X101:Y101"/>
    <mergeCell ref="Z101:AA101"/>
    <mergeCell ref="AB101:AC101"/>
    <mergeCell ref="D101:E101"/>
    <mergeCell ref="F101:G101"/>
    <mergeCell ref="H101:I101"/>
    <mergeCell ref="J101:K101"/>
    <mergeCell ref="L101:M101"/>
    <mergeCell ref="N101:O101"/>
    <mergeCell ref="P101:Q101"/>
    <mergeCell ref="R102:S102"/>
    <mergeCell ref="T102:U102"/>
    <mergeCell ref="V102:W102"/>
    <mergeCell ref="X102:Y102"/>
    <mergeCell ref="Z102:AA102"/>
    <mergeCell ref="AB102:AC102"/>
    <mergeCell ref="D102:E102"/>
    <mergeCell ref="F102:G102"/>
    <mergeCell ref="H102:I102"/>
    <mergeCell ref="J102:K102"/>
    <mergeCell ref="L102:M102"/>
    <mergeCell ref="N102:O102"/>
    <mergeCell ref="P102:Q102"/>
    <mergeCell ref="R103:S103"/>
    <mergeCell ref="T103:U103"/>
    <mergeCell ref="V103:W103"/>
    <mergeCell ref="X103:Y103"/>
    <mergeCell ref="Z103:AA103"/>
    <mergeCell ref="AB103:AC103"/>
    <mergeCell ref="D103:E103"/>
    <mergeCell ref="F103:G103"/>
    <mergeCell ref="H103:I103"/>
    <mergeCell ref="J103:K103"/>
    <mergeCell ref="L103:M103"/>
    <mergeCell ref="N103:O103"/>
    <mergeCell ref="P103:Q103"/>
    <mergeCell ref="R153:S153"/>
    <mergeCell ref="T153:U153"/>
    <mergeCell ref="V153:W153"/>
    <mergeCell ref="X153:Y153"/>
    <mergeCell ref="Z153:AA153"/>
    <mergeCell ref="AB153:AC153"/>
    <mergeCell ref="D153:E153"/>
    <mergeCell ref="F153:G153"/>
    <mergeCell ref="H153:I153"/>
    <mergeCell ref="J153:K153"/>
    <mergeCell ref="L153:M153"/>
    <mergeCell ref="N153:O153"/>
    <mergeCell ref="P153:Q153"/>
    <mergeCell ref="R154:S154"/>
    <mergeCell ref="T154:U154"/>
    <mergeCell ref="V154:W154"/>
    <mergeCell ref="X154:Y154"/>
    <mergeCell ref="Z154:AA154"/>
    <mergeCell ref="AB154:AC154"/>
    <mergeCell ref="D154:E154"/>
    <mergeCell ref="F154:G154"/>
    <mergeCell ref="H154:I154"/>
    <mergeCell ref="J154:K154"/>
    <mergeCell ref="L154:M154"/>
    <mergeCell ref="N154:O154"/>
    <mergeCell ref="P154:Q154"/>
    <mergeCell ref="R155:S155"/>
    <mergeCell ref="T155:U155"/>
    <mergeCell ref="V155:W155"/>
    <mergeCell ref="X155:Y155"/>
    <mergeCell ref="Z155:AA155"/>
    <mergeCell ref="AB155:AC155"/>
    <mergeCell ref="D155:E155"/>
    <mergeCell ref="F155:G155"/>
    <mergeCell ref="H155:I155"/>
    <mergeCell ref="J155:K155"/>
    <mergeCell ref="L155:M155"/>
    <mergeCell ref="N155:O155"/>
    <mergeCell ref="P155:Q155"/>
    <mergeCell ref="R156:S156"/>
    <mergeCell ref="T156:U156"/>
    <mergeCell ref="V156:W156"/>
    <mergeCell ref="X156:Y156"/>
    <mergeCell ref="Z156:AA156"/>
    <mergeCell ref="AB156:AC156"/>
    <mergeCell ref="D156:E156"/>
    <mergeCell ref="F156:G156"/>
    <mergeCell ref="H156:I156"/>
    <mergeCell ref="J156:K156"/>
    <mergeCell ref="L156:M156"/>
    <mergeCell ref="N156:O156"/>
    <mergeCell ref="P156:Q156"/>
    <mergeCell ref="R157:S157"/>
    <mergeCell ref="T157:U157"/>
    <mergeCell ref="V157:W157"/>
    <mergeCell ref="X157:Y157"/>
    <mergeCell ref="Z157:AA157"/>
    <mergeCell ref="AB157:AC157"/>
    <mergeCell ref="D157:E157"/>
    <mergeCell ref="F157:G157"/>
    <mergeCell ref="H157:I157"/>
    <mergeCell ref="J157:K157"/>
    <mergeCell ref="L157:M157"/>
    <mergeCell ref="N157:O157"/>
    <mergeCell ref="P157:Q157"/>
    <mergeCell ref="R158:S158"/>
    <mergeCell ref="T158:U158"/>
    <mergeCell ref="V158:W158"/>
    <mergeCell ref="X158:Y158"/>
    <mergeCell ref="Z158:AA158"/>
    <mergeCell ref="AB158:AC158"/>
    <mergeCell ref="D158:E158"/>
    <mergeCell ref="F158:G158"/>
    <mergeCell ref="H158:I158"/>
    <mergeCell ref="J158:K158"/>
    <mergeCell ref="L158:M158"/>
    <mergeCell ref="N158:O158"/>
    <mergeCell ref="P158:Q158"/>
    <mergeCell ref="R159:S159"/>
    <mergeCell ref="T159:U159"/>
    <mergeCell ref="V159:W159"/>
    <mergeCell ref="X159:Y159"/>
    <mergeCell ref="Z159:AA159"/>
    <mergeCell ref="AB159:AC159"/>
    <mergeCell ref="D159:E159"/>
    <mergeCell ref="F159:G159"/>
    <mergeCell ref="H159:I159"/>
    <mergeCell ref="J159:K159"/>
    <mergeCell ref="L159:M159"/>
    <mergeCell ref="N159:O159"/>
    <mergeCell ref="P159:Q159"/>
    <mergeCell ref="R167:S167"/>
    <mergeCell ref="T167:U167"/>
    <mergeCell ref="V167:W167"/>
    <mergeCell ref="X167:Y167"/>
    <mergeCell ref="Z167:AA167"/>
    <mergeCell ref="AB167:AC167"/>
    <mergeCell ref="D167:E167"/>
    <mergeCell ref="F167:G167"/>
    <mergeCell ref="H167:I167"/>
    <mergeCell ref="J167:K167"/>
    <mergeCell ref="L167:M167"/>
    <mergeCell ref="N167:O167"/>
    <mergeCell ref="P167:Q167"/>
    <mergeCell ref="R168:S168"/>
    <mergeCell ref="T168:U168"/>
    <mergeCell ref="V168:W168"/>
    <mergeCell ref="X168:Y168"/>
    <mergeCell ref="Z168:AA168"/>
    <mergeCell ref="AB168:AC168"/>
    <mergeCell ref="D168:E168"/>
    <mergeCell ref="F168:G168"/>
    <mergeCell ref="H168:I168"/>
    <mergeCell ref="J168:K168"/>
    <mergeCell ref="L168:M168"/>
    <mergeCell ref="N168:O168"/>
    <mergeCell ref="P168:Q168"/>
    <mergeCell ref="R169:S169"/>
    <mergeCell ref="T169:U169"/>
    <mergeCell ref="V169:W169"/>
    <mergeCell ref="X169:Y169"/>
    <mergeCell ref="Z169:AA169"/>
    <mergeCell ref="AB169:AC169"/>
    <mergeCell ref="D169:E169"/>
    <mergeCell ref="F169:G169"/>
    <mergeCell ref="H169:I169"/>
    <mergeCell ref="J169:K169"/>
    <mergeCell ref="L169:M169"/>
    <mergeCell ref="N169:O169"/>
    <mergeCell ref="P169:Q169"/>
    <mergeCell ref="R170:S170"/>
    <mergeCell ref="T170:U170"/>
    <mergeCell ref="V170:W170"/>
    <mergeCell ref="X170:Y170"/>
    <mergeCell ref="Z170:AA170"/>
    <mergeCell ref="AB170:AC170"/>
    <mergeCell ref="D170:E170"/>
    <mergeCell ref="F170:G170"/>
    <mergeCell ref="H170:I170"/>
    <mergeCell ref="J170:K170"/>
    <mergeCell ref="L170:M170"/>
    <mergeCell ref="N170:O170"/>
    <mergeCell ref="P170:Q170"/>
    <mergeCell ref="R4:S4"/>
    <mergeCell ref="T4:U4"/>
    <mergeCell ref="V4:W4"/>
    <mergeCell ref="X4:Y4"/>
    <mergeCell ref="Z4:AA4"/>
    <mergeCell ref="AB4:AC4"/>
    <mergeCell ref="A1:AL1"/>
    <mergeCell ref="AE2:AE3"/>
    <mergeCell ref="D4:E4"/>
    <mergeCell ref="F4:G4"/>
    <mergeCell ref="H4:I4"/>
    <mergeCell ref="J4:K4"/>
    <mergeCell ref="L4:M4"/>
    <mergeCell ref="N5:O5"/>
    <mergeCell ref="P5:Q5"/>
    <mergeCell ref="R5:S5"/>
    <mergeCell ref="T5:U5"/>
    <mergeCell ref="V5:W5"/>
    <mergeCell ref="X5:Y5"/>
    <mergeCell ref="Z5:AA5"/>
    <mergeCell ref="AB5:AC5"/>
    <mergeCell ref="N4:O4"/>
    <mergeCell ref="P4:Q4"/>
    <mergeCell ref="D5:E5"/>
    <mergeCell ref="F5:G5"/>
    <mergeCell ref="H5:I5"/>
    <mergeCell ref="J5:K5"/>
    <mergeCell ref="L5:M5"/>
    <mergeCell ref="R171:S171"/>
    <mergeCell ref="T171:U171"/>
    <mergeCell ref="V171:W171"/>
    <mergeCell ref="X171:Y171"/>
    <mergeCell ref="Z171:AA171"/>
    <mergeCell ref="AB171:AC171"/>
    <mergeCell ref="D171:E171"/>
    <mergeCell ref="F171:G171"/>
    <mergeCell ref="H171:I171"/>
    <mergeCell ref="J171:K171"/>
    <mergeCell ref="L171:M171"/>
    <mergeCell ref="N171:O171"/>
    <mergeCell ref="P171:Q171"/>
    <mergeCell ref="R160:S160"/>
    <mergeCell ref="T160:U160"/>
    <mergeCell ref="V160:W160"/>
    <mergeCell ref="X160:Y160"/>
    <mergeCell ref="Z160:AA160"/>
    <mergeCell ref="AB160:AC160"/>
    <mergeCell ref="D160:E160"/>
    <mergeCell ref="F160:G160"/>
    <mergeCell ref="H160:I160"/>
    <mergeCell ref="J160:K160"/>
    <mergeCell ref="L160:M160"/>
    <mergeCell ref="N160:O160"/>
    <mergeCell ref="P160:Q160"/>
    <mergeCell ref="R161:S161"/>
    <mergeCell ref="T161:U161"/>
    <mergeCell ref="V161:W161"/>
    <mergeCell ref="X161:Y161"/>
    <mergeCell ref="Z161:AA161"/>
    <mergeCell ref="AB161:AC161"/>
    <mergeCell ref="D161:E161"/>
    <mergeCell ref="F161:G161"/>
    <mergeCell ref="H161:I161"/>
    <mergeCell ref="J161:K161"/>
    <mergeCell ref="L161:M161"/>
    <mergeCell ref="N161:O161"/>
    <mergeCell ref="P161:Q161"/>
    <mergeCell ref="R162:S162"/>
    <mergeCell ref="T162:U162"/>
    <mergeCell ref="V162:W162"/>
    <mergeCell ref="X162:Y162"/>
    <mergeCell ref="Z162:AA162"/>
    <mergeCell ref="AB162:AC162"/>
    <mergeCell ref="D162:E162"/>
    <mergeCell ref="F162:G162"/>
    <mergeCell ref="H162:I162"/>
    <mergeCell ref="J162:K162"/>
    <mergeCell ref="L162:M162"/>
    <mergeCell ref="N162:O162"/>
    <mergeCell ref="P162:Q162"/>
    <mergeCell ref="R163:S163"/>
    <mergeCell ref="T163:U163"/>
    <mergeCell ref="V163:W163"/>
    <mergeCell ref="X163:Y163"/>
    <mergeCell ref="Z163:AA163"/>
    <mergeCell ref="AB163:AC163"/>
    <mergeCell ref="D163:E163"/>
    <mergeCell ref="F163:G163"/>
    <mergeCell ref="H163:I163"/>
    <mergeCell ref="J163:K163"/>
    <mergeCell ref="L163:M163"/>
    <mergeCell ref="N163:O163"/>
    <mergeCell ref="P163:Q163"/>
    <mergeCell ref="R164:S164"/>
    <mergeCell ref="T164:U164"/>
    <mergeCell ref="V164:W164"/>
    <mergeCell ref="X164:Y164"/>
    <mergeCell ref="Z164:AA164"/>
    <mergeCell ref="AB164:AC164"/>
    <mergeCell ref="D164:E164"/>
    <mergeCell ref="F164:G164"/>
    <mergeCell ref="H164:I164"/>
    <mergeCell ref="J164:K164"/>
    <mergeCell ref="L164:M164"/>
    <mergeCell ref="N164:O164"/>
    <mergeCell ref="P164:Q164"/>
    <mergeCell ref="R165:S165"/>
    <mergeCell ref="T165:U165"/>
    <mergeCell ref="V165:W165"/>
    <mergeCell ref="X165:Y165"/>
    <mergeCell ref="Z165:AA165"/>
    <mergeCell ref="AB165:AC165"/>
    <mergeCell ref="D165:E165"/>
    <mergeCell ref="F165:G165"/>
    <mergeCell ref="H165:I165"/>
    <mergeCell ref="J165:K165"/>
    <mergeCell ref="L165:M165"/>
    <mergeCell ref="N165:O165"/>
    <mergeCell ref="P165:Q165"/>
    <mergeCell ref="R166:S166"/>
    <mergeCell ref="T166:U166"/>
    <mergeCell ref="V166:W166"/>
    <mergeCell ref="X166:Y166"/>
    <mergeCell ref="Z166:AA166"/>
    <mergeCell ref="AB166:AC166"/>
    <mergeCell ref="D166:E166"/>
    <mergeCell ref="F166:G166"/>
    <mergeCell ref="H166:I166"/>
    <mergeCell ref="J166:K166"/>
    <mergeCell ref="L166:M166"/>
    <mergeCell ref="N166:O166"/>
    <mergeCell ref="P166:Q166"/>
    <mergeCell ref="R104:S104"/>
    <mergeCell ref="T104:U104"/>
    <mergeCell ref="V104:W104"/>
    <mergeCell ref="X104:Y104"/>
    <mergeCell ref="Z104:AA104"/>
    <mergeCell ref="AB104:AC104"/>
    <mergeCell ref="D104:E104"/>
    <mergeCell ref="F104:G104"/>
    <mergeCell ref="H104:I104"/>
    <mergeCell ref="J104:K104"/>
    <mergeCell ref="L104:M104"/>
    <mergeCell ref="N104:O104"/>
    <mergeCell ref="P104:Q104"/>
    <mergeCell ref="R105:S105"/>
    <mergeCell ref="T105:U105"/>
    <mergeCell ref="V105:W105"/>
    <mergeCell ref="X105:Y105"/>
    <mergeCell ref="Z105:AA105"/>
    <mergeCell ref="AB105:AC105"/>
    <mergeCell ref="D105:E105"/>
    <mergeCell ref="F105:G105"/>
    <mergeCell ref="H105:I105"/>
    <mergeCell ref="J105:K105"/>
    <mergeCell ref="L105:M105"/>
    <mergeCell ref="N105:O105"/>
    <mergeCell ref="P105:Q105"/>
    <mergeCell ref="R106:S106"/>
    <mergeCell ref="T106:U106"/>
    <mergeCell ref="V106:W106"/>
    <mergeCell ref="X106:Y106"/>
    <mergeCell ref="Z106:AA106"/>
    <mergeCell ref="AB106:AC106"/>
    <mergeCell ref="D106:E106"/>
    <mergeCell ref="F106:G106"/>
    <mergeCell ref="H106:I106"/>
    <mergeCell ref="J106:K106"/>
    <mergeCell ref="L106:M106"/>
    <mergeCell ref="N106:O106"/>
    <mergeCell ref="P106:Q106"/>
    <mergeCell ref="R107:S107"/>
    <mergeCell ref="T107:U107"/>
    <mergeCell ref="V107:W107"/>
    <mergeCell ref="X107:Y107"/>
    <mergeCell ref="Z107:AA107"/>
    <mergeCell ref="AB107:AC107"/>
    <mergeCell ref="D107:E107"/>
    <mergeCell ref="F107:G107"/>
    <mergeCell ref="H107:I107"/>
    <mergeCell ref="J107:K107"/>
    <mergeCell ref="L107:M107"/>
    <mergeCell ref="N107:O107"/>
    <mergeCell ref="P107:Q107"/>
    <mergeCell ref="R108:S108"/>
    <mergeCell ref="T108:U108"/>
    <mergeCell ref="V108:W108"/>
    <mergeCell ref="X108:Y108"/>
    <mergeCell ref="Z108:AA108"/>
    <mergeCell ref="AB108:AC108"/>
    <mergeCell ref="D108:E108"/>
    <mergeCell ref="F108:G108"/>
    <mergeCell ref="H108:I108"/>
    <mergeCell ref="J108:K108"/>
    <mergeCell ref="L108:M108"/>
    <mergeCell ref="N108:O108"/>
    <mergeCell ref="P108:Q108"/>
    <mergeCell ref="R109:S109"/>
    <mergeCell ref="T109:U109"/>
    <mergeCell ref="V109:W109"/>
    <mergeCell ref="X109:Y109"/>
    <mergeCell ref="Z109:AA109"/>
    <mergeCell ref="AB109:AC109"/>
    <mergeCell ref="D109:E109"/>
    <mergeCell ref="F109:G109"/>
    <mergeCell ref="H109:I109"/>
    <mergeCell ref="J109:K109"/>
    <mergeCell ref="L109:M109"/>
    <mergeCell ref="N109:O109"/>
    <mergeCell ref="P109:Q109"/>
    <mergeCell ref="R110:S110"/>
    <mergeCell ref="T110:U110"/>
    <mergeCell ref="V110:W110"/>
    <mergeCell ref="X110:Y110"/>
    <mergeCell ref="Z110:AA110"/>
    <mergeCell ref="AB110:AC110"/>
    <mergeCell ref="D110:E110"/>
    <mergeCell ref="F110:G110"/>
    <mergeCell ref="H110:I110"/>
    <mergeCell ref="J110:K110"/>
    <mergeCell ref="L110:M110"/>
    <mergeCell ref="N110:O110"/>
    <mergeCell ref="P110:Q110"/>
    <mergeCell ref="R111:S111"/>
    <mergeCell ref="T111:U111"/>
    <mergeCell ref="V111:W111"/>
    <mergeCell ref="X111:Y111"/>
    <mergeCell ref="Z111:AA111"/>
    <mergeCell ref="AB111:AC111"/>
    <mergeCell ref="D111:E111"/>
    <mergeCell ref="F111:G111"/>
    <mergeCell ref="H111:I111"/>
    <mergeCell ref="J111:K111"/>
    <mergeCell ref="L111:M111"/>
    <mergeCell ref="N111:O111"/>
    <mergeCell ref="P111:Q111"/>
    <mergeCell ref="R112:S112"/>
    <mergeCell ref="T112:U112"/>
    <mergeCell ref="V112:W112"/>
    <mergeCell ref="X112:Y112"/>
    <mergeCell ref="Z112:AA112"/>
    <mergeCell ref="AB112:AC112"/>
    <mergeCell ref="D112:E112"/>
    <mergeCell ref="F112:G112"/>
    <mergeCell ref="H112:I112"/>
    <mergeCell ref="J112:K112"/>
    <mergeCell ref="L112:M112"/>
    <mergeCell ref="N112:O112"/>
    <mergeCell ref="P112:Q112"/>
    <mergeCell ref="R113:S113"/>
    <mergeCell ref="T113:U113"/>
    <mergeCell ref="V113:W113"/>
    <mergeCell ref="X113:Y113"/>
    <mergeCell ref="Z113:AA113"/>
    <mergeCell ref="AB113:AC113"/>
    <mergeCell ref="D113:E113"/>
    <mergeCell ref="F113:G113"/>
    <mergeCell ref="H113:I113"/>
    <mergeCell ref="J113:K113"/>
    <mergeCell ref="L113:M113"/>
    <mergeCell ref="N113:O113"/>
    <mergeCell ref="P113:Q113"/>
    <mergeCell ref="R114:S114"/>
    <mergeCell ref="T114:U114"/>
    <mergeCell ref="V114:W114"/>
    <mergeCell ref="X114:Y114"/>
    <mergeCell ref="Z114:AA114"/>
    <mergeCell ref="AB114:AC114"/>
    <mergeCell ref="D114:E114"/>
    <mergeCell ref="F114:G114"/>
    <mergeCell ref="H114:I114"/>
    <mergeCell ref="J114:K114"/>
    <mergeCell ref="L114:M114"/>
    <mergeCell ref="N114:O114"/>
    <mergeCell ref="P114:Q114"/>
    <mergeCell ref="R115:S115"/>
    <mergeCell ref="T115:U115"/>
    <mergeCell ref="V115:W115"/>
    <mergeCell ref="X115:Y115"/>
    <mergeCell ref="Z115:AA115"/>
    <mergeCell ref="AB115:AC115"/>
    <mergeCell ref="D115:E115"/>
    <mergeCell ref="F115:G115"/>
    <mergeCell ref="H115:I115"/>
    <mergeCell ref="J115:K115"/>
    <mergeCell ref="L115:M115"/>
    <mergeCell ref="N115:O115"/>
    <mergeCell ref="P115:Q115"/>
    <mergeCell ref="R116:S116"/>
    <mergeCell ref="T116:U116"/>
    <mergeCell ref="V116:W116"/>
    <mergeCell ref="X116:Y116"/>
    <mergeCell ref="Z116:AA116"/>
    <mergeCell ref="AB116:AC116"/>
    <mergeCell ref="D116:E116"/>
    <mergeCell ref="F116:G116"/>
    <mergeCell ref="H116:I116"/>
    <mergeCell ref="J116:K116"/>
    <mergeCell ref="L116:M116"/>
    <mergeCell ref="N116:O116"/>
    <mergeCell ref="P116:Q116"/>
    <mergeCell ref="R117:S117"/>
    <mergeCell ref="T117:U117"/>
    <mergeCell ref="V117:W117"/>
    <mergeCell ref="X117:Y117"/>
    <mergeCell ref="Z117:AA117"/>
    <mergeCell ref="AB117:AC117"/>
    <mergeCell ref="D117:E117"/>
    <mergeCell ref="F117:G117"/>
    <mergeCell ref="H117:I117"/>
    <mergeCell ref="J117:K117"/>
    <mergeCell ref="L117:M117"/>
    <mergeCell ref="N117:O117"/>
    <mergeCell ref="P117:Q117"/>
    <mergeCell ref="R118:S118"/>
    <mergeCell ref="T118:U118"/>
    <mergeCell ref="V118:W118"/>
    <mergeCell ref="X118:Y118"/>
    <mergeCell ref="Z118:AA118"/>
    <mergeCell ref="AB118:AC118"/>
    <mergeCell ref="D118:E118"/>
    <mergeCell ref="F118:G118"/>
    <mergeCell ref="H118:I118"/>
    <mergeCell ref="J118:K118"/>
    <mergeCell ref="L118:M118"/>
    <mergeCell ref="N118:O118"/>
    <mergeCell ref="P118:Q118"/>
    <mergeCell ref="R119:S119"/>
    <mergeCell ref="T119:U119"/>
    <mergeCell ref="V119:W119"/>
    <mergeCell ref="X119:Y119"/>
    <mergeCell ref="Z119:AA119"/>
    <mergeCell ref="AB119:AC119"/>
    <mergeCell ref="D119:E119"/>
    <mergeCell ref="F119:G119"/>
    <mergeCell ref="H119:I119"/>
    <mergeCell ref="J119:K119"/>
    <mergeCell ref="L119:M119"/>
    <mergeCell ref="N119:O119"/>
    <mergeCell ref="P119:Q119"/>
    <mergeCell ref="R120:S120"/>
    <mergeCell ref="T120:U120"/>
    <mergeCell ref="V120:W120"/>
    <mergeCell ref="X120:Y120"/>
    <mergeCell ref="Z120:AA120"/>
    <mergeCell ref="AB120:AC120"/>
    <mergeCell ref="D120:E120"/>
    <mergeCell ref="F120:G120"/>
    <mergeCell ref="H120:I120"/>
    <mergeCell ref="J120:K120"/>
    <mergeCell ref="L120:M120"/>
    <mergeCell ref="N120:O120"/>
    <mergeCell ref="P120:Q120"/>
    <mergeCell ref="R121:S121"/>
    <mergeCell ref="T121:U121"/>
    <mergeCell ref="V121:W121"/>
    <mergeCell ref="X121:Y121"/>
    <mergeCell ref="Z121:AA121"/>
    <mergeCell ref="AB121:AC121"/>
    <mergeCell ref="D121:E121"/>
    <mergeCell ref="F121:G121"/>
    <mergeCell ref="H121:I121"/>
    <mergeCell ref="J121:K121"/>
    <mergeCell ref="L121:M121"/>
    <mergeCell ref="N121:O121"/>
    <mergeCell ref="P121:Q121"/>
    <mergeCell ref="R122:S122"/>
    <mergeCell ref="T122:U122"/>
    <mergeCell ref="V122:W122"/>
    <mergeCell ref="X122:Y122"/>
    <mergeCell ref="Z122:AA122"/>
    <mergeCell ref="AB122:AC122"/>
    <mergeCell ref="D122:E122"/>
    <mergeCell ref="F122:G122"/>
    <mergeCell ref="H122:I122"/>
    <mergeCell ref="J122:K122"/>
    <mergeCell ref="L122:M122"/>
    <mergeCell ref="N122:O122"/>
    <mergeCell ref="P122:Q122"/>
    <mergeCell ref="R123:S123"/>
    <mergeCell ref="T123:U123"/>
    <mergeCell ref="V123:W123"/>
    <mergeCell ref="X123:Y123"/>
    <mergeCell ref="Z123:AA123"/>
    <mergeCell ref="AB123:AC123"/>
    <mergeCell ref="D123:E123"/>
    <mergeCell ref="F123:G123"/>
    <mergeCell ref="H123:I123"/>
    <mergeCell ref="J123:K123"/>
    <mergeCell ref="L123:M123"/>
    <mergeCell ref="N123:O123"/>
    <mergeCell ref="P123:Q123"/>
    <mergeCell ref="R124:S124"/>
    <mergeCell ref="T124:U124"/>
    <mergeCell ref="V124:W124"/>
    <mergeCell ref="X124:Y124"/>
    <mergeCell ref="Z124:AA124"/>
    <mergeCell ref="AB124:AC124"/>
    <mergeCell ref="D124:E124"/>
    <mergeCell ref="F124:G124"/>
    <mergeCell ref="H124:I124"/>
    <mergeCell ref="J124:K124"/>
    <mergeCell ref="L124:M124"/>
    <mergeCell ref="N124:O124"/>
    <mergeCell ref="P124:Q124"/>
    <mergeCell ref="R125:S125"/>
    <mergeCell ref="T125:U125"/>
    <mergeCell ref="V125:W125"/>
    <mergeCell ref="X125:Y125"/>
    <mergeCell ref="Z125:AA125"/>
    <mergeCell ref="AB125:AC125"/>
    <mergeCell ref="D125:E125"/>
    <mergeCell ref="F125:G125"/>
    <mergeCell ref="H125:I125"/>
    <mergeCell ref="J125:K125"/>
    <mergeCell ref="L125:M125"/>
    <mergeCell ref="N125:O125"/>
    <mergeCell ref="P125:Q125"/>
    <mergeCell ref="R126:S126"/>
    <mergeCell ref="T126:U126"/>
    <mergeCell ref="V126:W126"/>
    <mergeCell ref="X126:Y126"/>
    <mergeCell ref="Z126:AA126"/>
    <mergeCell ref="AB126:AC126"/>
    <mergeCell ref="D126:E126"/>
    <mergeCell ref="F126:G126"/>
    <mergeCell ref="H126:I126"/>
    <mergeCell ref="J126:K126"/>
    <mergeCell ref="L126:M126"/>
    <mergeCell ref="N126:O126"/>
    <mergeCell ref="P126:Q126"/>
    <mergeCell ref="R127:S127"/>
    <mergeCell ref="T127:U127"/>
    <mergeCell ref="V127:W127"/>
    <mergeCell ref="X127:Y127"/>
    <mergeCell ref="Z127:AA127"/>
    <mergeCell ref="AB127:AC127"/>
    <mergeCell ref="D127:E127"/>
    <mergeCell ref="F127:G127"/>
    <mergeCell ref="H127:I127"/>
    <mergeCell ref="J127:K127"/>
    <mergeCell ref="L127:M127"/>
    <mergeCell ref="N127:O127"/>
    <mergeCell ref="P127:Q127"/>
    <mergeCell ref="R128:S128"/>
    <mergeCell ref="T128:U128"/>
    <mergeCell ref="V128:W128"/>
    <mergeCell ref="X128:Y128"/>
    <mergeCell ref="Z128:AA128"/>
    <mergeCell ref="AB128:AC128"/>
    <mergeCell ref="D128:E128"/>
    <mergeCell ref="F128:G128"/>
    <mergeCell ref="H128:I128"/>
    <mergeCell ref="J128:K128"/>
    <mergeCell ref="L128:M128"/>
    <mergeCell ref="N128:O128"/>
    <mergeCell ref="P128:Q128"/>
    <mergeCell ref="R129:S129"/>
    <mergeCell ref="T129:U129"/>
    <mergeCell ref="V129:W129"/>
    <mergeCell ref="X129:Y129"/>
    <mergeCell ref="Z129:AA129"/>
    <mergeCell ref="AB129:AC129"/>
    <mergeCell ref="D129:E129"/>
    <mergeCell ref="F129:G129"/>
    <mergeCell ref="H129:I129"/>
    <mergeCell ref="J129:K129"/>
    <mergeCell ref="L129:M129"/>
    <mergeCell ref="N129:O129"/>
    <mergeCell ref="P129:Q129"/>
    <mergeCell ref="R130:S130"/>
    <mergeCell ref="T130:U130"/>
    <mergeCell ref="V130:W130"/>
    <mergeCell ref="X130:Y130"/>
    <mergeCell ref="Z130:AA130"/>
    <mergeCell ref="AB130:AC130"/>
    <mergeCell ref="D130:E130"/>
    <mergeCell ref="F130:G130"/>
    <mergeCell ref="H130:I130"/>
    <mergeCell ref="J130:K130"/>
    <mergeCell ref="L130:M130"/>
    <mergeCell ref="N130:O130"/>
    <mergeCell ref="P130:Q130"/>
    <mergeCell ref="R131:S131"/>
    <mergeCell ref="T131:U131"/>
    <mergeCell ref="V131:W131"/>
    <mergeCell ref="X131:Y131"/>
    <mergeCell ref="Z131:AA131"/>
    <mergeCell ref="AB131:AC131"/>
    <mergeCell ref="D131:E131"/>
    <mergeCell ref="F131:G131"/>
    <mergeCell ref="H131:I131"/>
    <mergeCell ref="J131:K131"/>
    <mergeCell ref="L131:M131"/>
    <mergeCell ref="N131:O131"/>
    <mergeCell ref="P131:Q131"/>
    <mergeCell ref="R132:S132"/>
    <mergeCell ref="T132:U132"/>
    <mergeCell ref="V132:W132"/>
    <mergeCell ref="X132:Y132"/>
    <mergeCell ref="Z132:AA132"/>
    <mergeCell ref="AB132:AC132"/>
    <mergeCell ref="D132:E132"/>
    <mergeCell ref="F132:G132"/>
    <mergeCell ref="H132:I132"/>
    <mergeCell ref="J132:K132"/>
    <mergeCell ref="L132:M132"/>
    <mergeCell ref="N132:O132"/>
    <mergeCell ref="P132:Q132"/>
    <mergeCell ref="R133:S133"/>
    <mergeCell ref="T133:U133"/>
    <mergeCell ref="V133:W133"/>
    <mergeCell ref="X133:Y133"/>
    <mergeCell ref="Z133:AA133"/>
    <mergeCell ref="AB133:AC133"/>
    <mergeCell ref="D133:E133"/>
    <mergeCell ref="F133:G133"/>
    <mergeCell ref="H133:I133"/>
    <mergeCell ref="J133:K133"/>
    <mergeCell ref="L133:M133"/>
    <mergeCell ref="N133:O133"/>
    <mergeCell ref="P133:Q133"/>
    <mergeCell ref="R134:S134"/>
    <mergeCell ref="T134:U134"/>
    <mergeCell ref="V134:W134"/>
    <mergeCell ref="X134:Y134"/>
    <mergeCell ref="Z134:AA134"/>
    <mergeCell ref="AB134:AC134"/>
    <mergeCell ref="D134:E134"/>
    <mergeCell ref="F134:G134"/>
    <mergeCell ref="H134:I134"/>
    <mergeCell ref="J134:K134"/>
    <mergeCell ref="L134:M134"/>
    <mergeCell ref="N134:O134"/>
    <mergeCell ref="P134:Q134"/>
    <mergeCell ref="R135:S135"/>
    <mergeCell ref="T135:U135"/>
    <mergeCell ref="V135:W135"/>
    <mergeCell ref="X135:Y135"/>
    <mergeCell ref="Z135:AA135"/>
    <mergeCell ref="AB135:AC135"/>
    <mergeCell ref="D135:E135"/>
    <mergeCell ref="F135:G135"/>
    <mergeCell ref="H135:I135"/>
    <mergeCell ref="J135:K135"/>
    <mergeCell ref="L135:M135"/>
    <mergeCell ref="N135:O135"/>
    <mergeCell ref="P135:Q135"/>
    <mergeCell ref="R136:S136"/>
    <mergeCell ref="T136:U136"/>
    <mergeCell ref="V136:W136"/>
    <mergeCell ref="X136:Y136"/>
    <mergeCell ref="Z136:AA136"/>
    <mergeCell ref="AB136:AC136"/>
    <mergeCell ref="D136:E136"/>
    <mergeCell ref="F136:G136"/>
    <mergeCell ref="H136:I136"/>
    <mergeCell ref="J136:K136"/>
    <mergeCell ref="L136:M136"/>
    <mergeCell ref="N136:O136"/>
    <mergeCell ref="P136:Q136"/>
    <mergeCell ref="R137:S137"/>
    <mergeCell ref="T137:U137"/>
    <mergeCell ref="V137:W137"/>
    <mergeCell ref="X137:Y137"/>
    <mergeCell ref="Z137:AA137"/>
    <mergeCell ref="AB137:AC137"/>
    <mergeCell ref="D137:E137"/>
    <mergeCell ref="F137:G137"/>
    <mergeCell ref="H137:I137"/>
    <mergeCell ref="J137:K137"/>
    <mergeCell ref="L137:M137"/>
    <mergeCell ref="N137:O137"/>
    <mergeCell ref="P137:Q137"/>
    <mergeCell ref="R138:S138"/>
    <mergeCell ref="T138:U138"/>
    <mergeCell ref="V138:W138"/>
    <mergeCell ref="X138:Y138"/>
    <mergeCell ref="Z138:AA138"/>
    <mergeCell ref="AB138:AC138"/>
    <mergeCell ref="D138:E138"/>
    <mergeCell ref="F138:G138"/>
    <mergeCell ref="H138:I138"/>
    <mergeCell ref="J138:K138"/>
    <mergeCell ref="L138:M138"/>
    <mergeCell ref="N138:O138"/>
    <mergeCell ref="P138:Q138"/>
    <mergeCell ref="R139:S139"/>
    <mergeCell ref="T139:U139"/>
    <mergeCell ref="V139:W139"/>
    <mergeCell ref="X139:Y139"/>
    <mergeCell ref="Z139:AA139"/>
    <mergeCell ref="AB139:AC139"/>
    <mergeCell ref="D139:E139"/>
    <mergeCell ref="F139:G139"/>
    <mergeCell ref="H139:I139"/>
    <mergeCell ref="J139:K139"/>
    <mergeCell ref="L139:M139"/>
    <mergeCell ref="N139:O139"/>
    <mergeCell ref="P139:Q139"/>
    <mergeCell ref="R140:S140"/>
    <mergeCell ref="T140:U140"/>
    <mergeCell ref="V140:W140"/>
    <mergeCell ref="X140:Y140"/>
    <mergeCell ref="Z140:AA140"/>
    <mergeCell ref="AB140:AC140"/>
    <mergeCell ref="D140:E140"/>
    <mergeCell ref="F140:G140"/>
    <mergeCell ref="H140:I140"/>
    <mergeCell ref="J140:K140"/>
    <mergeCell ref="L140:M140"/>
    <mergeCell ref="N140:O140"/>
    <mergeCell ref="P140:Q140"/>
    <mergeCell ref="R141:S141"/>
    <mergeCell ref="T141:U141"/>
    <mergeCell ref="V141:W141"/>
    <mergeCell ref="X141:Y141"/>
    <mergeCell ref="Z141:AA141"/>
    <mergeCell ref="AB141:AC141"/>
    <mergeCell ref="D141:E141"/>
    <mergeCell ref="F141:G141"/>
    <mergeCell ref="H141:I141"/>
    <mergeCell ref="J141:K141"/>
    <mergeCell ref="L141:M141"/>
    <mergeCell ref="N141:O141"/>
    <mergeCell ref="P141:Q141"/>
    <mergeCell ref="R142:S142"/>
    <mergeCell ref="T142:U142"/>
    <mergeCell ref="V142:W142"/>
    <mergeCell ref="X142:Y142"/>
    <mergeCell ref="Z142:AA142"/>
    <mergeCell ref="AB142:AC142"/>
    <mergeCell ref="D142:E142"/>
    <mergeCell ref="F142:G142"/>
    <mergeCell ref="H142:I142"/>
    <mergeCell ref="J142:K142"/>
    <mergeCell ref="L142:M142"/>
    <mergeCell ref="N142:O142"/>
    <mergeCell ref="P142:Q142"/>
    <mergeCell ref="R143:S143"/>
    <mergeCell ref="T143:U143"/>
    <mergeCell ref="V143:W143"/>
    <mergeCell ref="X143:Y143"/>
    <mergeCell ref="Z143:AA143"/>
    <mergeCell ref="AB143:AC143"/>
    <mergeCell ref="D143:E143"/>
    <mergeCell ref="F143:G143"/>
    <mergeCell ref="H143:I143"/>
    <mergeCell ref="J143:K143"/>
    <mergeCell ref="L143:M143"/>
    <mergeCell ref="N143:O143"/>
    <mergeCell ref="P143:Q143"/>
    <mergeCell ref="R144:S144"/>
    <mergeCell ref="T144:U144"/>
    <mergeCell ref="V144:W144"/>
    <mergeCell ref="X144:Y144"/>
    <mergeCell ref="Z144:AA144"/>
    <mergeCell ref="AB144:AC144"/>
    <mergeCell ref="D144:E144"/>
    <mergeCell ref="F144:G144"/>
    <mergeCell ref="H144:I144"/>
    <mergeCell ref="J144:K144"/>
    <mergeCell ref="L144:M144"/>
    <mergeCell ref="N144:O144"/>
    <mergeCell ref="P144:Q144"/>
    <mergeCell ref="R145:S145"/>
    <mergeCell ref="T145:U145"/>
    <mergeCell ref="V145:W145"/>
    <mergeCell ref="X145:Y145"/>
    <mergeCell ref="Z145:AA145"/>
    <mergeCell ref="AB145:AC145"/>
    <mergeCell ref="D145:E145"/>
    <mergeCell ref="F145:G145"/>
    <mergeCell ref="H145:I145"/>
    <mergeCell ref="J145:K145"/>
    <mergeCell ref="L145:M145"/>
    <mergeCell ref="N145:O145"/>
    <mergeCell ref="P145:Q145"/>
    <mergeCell ref="R146:S146"/>
    <mergeCell ref="T146:U146"/>
    <mergeCell ref="V146:W146"/>
    <mergeCell ref="X146:Y146"/>
    <mergeCell ref="Z146:AA146"/>
    <mergeCell ref="AB146:AC146"/>
    <mergeCell ref="D146:E146"/>
    <mergeCell ref="F146:G146"/>
    <mergeCell ref="H146:I146"/>
    <mergeCell ref="J146:K146"/>
    <mergeCell ref="L146:M146"/>
    <mergeCell ref="N146:O146"/>
    <mergeCell ref="P146:Q146"/>
    <mergeCell ref="R147:S147"/>
    <mergeCell ref="T147:U147"/>
    <mergeCell ref="V147:W147"/>
    <mergeCell ref="X147:Y147"/>
    <mergeCell ref="Z147:AA147"/>
    <mergeCell ref="AB147:AC147"/>
    <mergeCell ref="D147:E147"/>
    <mergeCell ref="F147:G147"/>
    <mergeCell ref="H147:I147"/>
    <mergeCell ref="J147:K147"/>
    <mergeCell ref="L147:M147"/>
    <mergeCell ref="N147:O147"/>
    <mergeCell ref="P147:Q147"/>
    <mergeCell ref="R148:S148"/>
    <mergeCell ref="T148:U148"/>
    <mergeCell ref="V148:W148"/>
    <mergeCell ref="X148:Y148"/>
    <mergeCell ref="Z148:AA148"/>
    <mergeCell ref="AB148:AC148"/>
    <mergeCell ref="D148:E148"/>
    <mergeCell ref="F148:G148"/>
    <mergeCell ref="H148:I148"/>
    <mergeCell ref="J148:K148"/>
    <mergeCell ref="L148:M148"/>
    <mergeCell ref="N148:O148"/>
    <mergeCell ref="P148:Q148"/>
    <mergeCell ref="R149:S149"/>
    <mergeCell ref="T149:U149"/>
    <mergeCell ref="V149:W149"/>
    <mergeCell ref="X149:Y149"/>
    <mergeCell ref="Z149:AA149"/>
    <mergeCell ref="AB149:AC149"/>
    <mergeCell ref="D149:E149"/>
    <mergeCell ref="F149:G149"/>
    <mergeCell ref="H149:I149"/>
    <mergeCell ref="J149:K149"/>
    <mergeCell ref="L149:M149"/>
    <mergeCell ref="N149:O149"/>
    <mergeCell ref="P149:Q149"/>
    <mergeCell ref="R150:S150"/>
    <mergeCell ref="T150:U150"/>
    <mergeCell ref="V150:W150"/>
    <mergeCell ref="X150:Y150"/>
    <mergeCell ref="Z150:AA150"/>
    <mergeCell ref="AB150:AC150"/>
    <mergeCell ref="D150:E150"/>
    <mergeCell ref="F150:G150"/>
    <mergeCell ref="H150:I150"/>
    <mergeCell ref="J150:K150"/>
    <mergeCell ref="L150:M150"/>
    <mergeCell ref="N150:O150"/>
    <mergeCell ref="P150:Q150"/>
    <mergeCell ref="R151:S151"/>
    <mergeCell ref="T151:U151"/>
    <mergeCell ref="V151:W151"/>
    <mergeCell ref="X151:Y151"/>
    <mergeCell ref="Z151:AA151"/>
    <mergeCell ref="AB151:AC151"/>
    <mergeCell ref="D151:E151"/>
    <mergeCell ref="F151:G151"/>
    <mergeCell ref="H151:I151"/>
    <mergeCell ref="J151:K151"/>
    <mergeCell ref="L151:M151"/>
    <mergeCell ref="N151:O151"/>
    <mergeCell ref="P151:Q151"/>
    <mergeCell ref="R152:S152"/>
    <mergeCell ref="T152:U152"/>
    <mergeCell ref="V152:W152"/>
    <mergeCell ref="X152:Y152"/>
    <mergeCell ref="Z152:AA152"/>
    <mergeCell ref="AB152:AC152"/>
    <mergeCell ref="D152:E152"/>
    <mergeCell ref="F152:G152"/>
    <mergeCell ref="H152:I152"/>
    <mergeCell ref="J152:K152"/>
    <mergeCell ref="L152:M152"/>
    <mergeCell ref="N152:O152"/>
    <mergeCell ref="P152:Q152"/>
  </mergeCells>
  <dataValidations>
    <dataValidation type="list" allowBlank="1" showErrorMessage="1" sqref="AL3">
      <formula1>"SIM,NÃO"</formula1>
    </dataValidation>
  </dataValidations>
  <printOptions/>
  <pageMargins bottom="0.787401575" footer="0.0" header="0.0" left="0.511811024" right="0.511811024" top="0.787401575"/>
  <pageSetup orientation="landscape"/>
  <drawing r:id="rId1"/>
</worksheet>
</file>